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ment and Purchasing" sheetId="1" r:id="rId3"/>
    <sheet state="visible" name="Overview" sheetId="2" r:id="rId4"/>
    <sheet state="visible" name="Depricated Survey experiences a" sheetId="3" r:id="rId5"/>
    <sheet state="visible" name="Depricated First survey" sheetId="4" r:id="rId6"/>
  </sheets>
  <definedNames>
    <definedName hidden="1" localSheetId="2" name="_xlnm._FilterDatabase">'Depricated Survey experiences a'!$A$1:$DK$153</definedName>
    <definedName hidden="1" localSheetId="3" name="_xlnm._FilterDatabase">'Depricated First survey'!$A$1:$R$56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A29">
      <text>
        <t xml:space="preserve">Responder updated this value.</t>
      </text>
    </comment>
  </commentList>
</comments>
</file>

<file path=xl/sharedStrings.xml><?xml version="1.0" encoding="utf-8"?>
<sst xmlns="http://schemas.openxmlformats.org/spreadsheetml/2006/main" count="2804" uniqueCount="858">
  <si>
    <t>Inventory and Equipment List</t>
  </si>
  <si>
    <t xml:space="preserve">Inventory list </t>
  </si>
  <si>
    <t>Info</t>
  </si>
  <si>
    <t>Owner</t>
  </si>
  <si>
    <t>Acquired</t>
  </si>
  <si>
    <t>This equipment has been labeled and is stored in the band room container</t>
  </si>
  <si>
    <t>dB Technologies FM10</t>
  </si>
  <si>
    <t>Monitor speakers</t>
  </si>
  <si>
    <t>Club</t>
  </si>
  <si>
    <t>Millenium DI E DI Box</t>
  </si>
  <si>
    <t>DI Box</t>
  </si>
  <si>
    <t>10 m TS Cable</t>
  </si>
  <si>
    <t>Instrument Cable</t>
  </si>
  <si>
    <t>5m XLR Cable</t>
  </si>
  <si>
    <t>Cable</t>
  </si>
  <si>
    <t>10m XLR Cable</t>
  </si>
  <si>
    <t>Lucas Nano + Connector Cable</t>
  </si>
  <si>
    <t xml:space="preserve">PA </t>
  </si>
  <si>
    <t>Staff Association</t>
  </si>
  <si>
    <t xml:space="preserve">inherited </t>
  </si>
  <si>
    <t>Wall Hooks</t>
  </si>
  <si>
    <t>For hanging cables</t>
  </si>
  <si>
    <t xml:space="preserve">Mini shelf </t>
  </si>
  <si>
    <t>Mini shelf</t>
  </si>
  <si>
    <t>Fender amps (Mustang I)</t>
  </si>
  <si>
    <t>Guitar amps</t>
  </si>
  <si>
    <t>(damaged) Millenium Stand f. E- or Acoustic Guitar</t>
  </si>
  <si>
    <t>Guitar stand</t>
  </si>
  <si>
    <t>Donated to the Club</t>
  </si>
  <si>
    <t>Audiotechnica Microphone</t>
  </si>
  <si>
    <t>Microphone</t>
  </si>
  <si>
    <t>K&amp;M 85070</t>
  </si>
  <si>
    <t>Mic clamp (for big mics)</t>
  </si>
  <si>
    <t>Cordial CFM 0,3 MV</t>
  </si>
  <si>
    <t>Adapter Cable Klinke - XLR m</t>
  </si>
  <si>
    <t>pro snake TPY 2030 KRR</t>
  </si>
  <si>
    <t>Cable for Playback on Mixer (3.5 mm)</t>
  </si>
  <si>
    <t>Cordial CFY 6 VPP</t>
  </si>
  <si>
    <t>6m Y Cable (for connecting ePiano)</t>
  </si>
  <si>
    <t>Cordial CSI 3 PP Silent Kabel 3m</t>
  </si>
  <si>
    <t>3m Silent Instrument Cable (for easy plugin in/out in Jam Sessions)</t>
  </si>
  <si>
    <t>the sssnake Mains Power Cable 3m</t>
  </si>
  <si>
    <t>Power Cables (replacements for missing)</t>
  </si>
  <si>
    <t>Power Cord 10m</t>
  </si>
  <si>
    <t>10m Power cord</t>
  </si>
  <si>
    <t>Brennenstuhl Premium-Line, Steckdosenleiste 10-fach (Steckerleiste mit Schalter und 3m Kabel -45° Winkel der Schutzkontakt-Steckdosen) Farbe: schwarz</t>
  </si>
  <si>
    <t>Multi-point plug with overvoltage protection</t>
  </si>
  <si>
    <t>Gravity MS 2322 B Microphone Stand</t>
  </si>
  <si>
    <t>Mic stand (proper one with disc stand)</t>
  </si>
  <si>
    <t>Millenium MS-2005 Mikrofonstativ</t>
  </si>
  <si>
    <t>Mic stand (backup, three legs)</t>
  </si>
  <si>
    <t>Millenium Stand f. E- or Acoustic Guitar</t>
  </si>
  <si>
    <t>Instrument stands</t>
  </si>
  <si>
    <t>Thomann Guitar Multistand 5</t>
  </si>
  <si>
    <t>Multistand (5x)</t>
  </si>
  <si>
    <t>Thomann Orchesterpult Deluxe</t>
  </si>
  <si>
    <t>Music stand</t>
  </si>
  <si>
    <t>K&amp;M 101 Notenständer schwarz</t>
  </si>
  <si>
    <t>ZHEGE Schlüsseltresor mit Bügel Aussen</t>
  </si>
  <si>
    <t>Key Safe</t>
  </si>
  <si>
    <t>Ernie Ball 2222 E-Gitarren Saiten</t>
  </si>
  <si>
    <t xml:space="preserve">Strings for shared guitar in band room </t>
  </si>
  <si>
    <t>Stairville Stage Tape 400BK</t>
  </si>
  <si>
    <t>Stage Tape to fix cables for live events</t>
  </si>
  <si>
    <t>Thomann TCA 414 Olive Cajon</t>
  </si>
  <si>
    <t>Cajon</t>
  </si>
  <si>
    <t>Meinl Nino 540 Egg Shaker</t>
  </si>
  <si>
    <t>Shaker (Egg)</t>
  </si>
  <si>
    <t>LP 441 SoftShake Shaker PVC</t>
  </si>
  <si>
    <t>Shaker</t>
  </si>
  <si>
    <t>Thomann JS-BK Jingle Stick Black</t>
  </si>
  <si>
    <t>Jingle Stick</t>
  </si>
  <si>
    <t>Squier Stratocaster</t>
  </si>
  <si>
    <t>Guitar</t>
  </si>
  <si>
    <t>Owner not found</t>
  </si>
  <si>
    <t>Sennheiser E835</t>
  </si>
  <si>
    <t>Photolab</t>
  </si>
  <si>
    <t xml:space="preserve">Soundcraft 16 </t>
  </si>
  <si>
    <t>Mixer</t>
  </si>
  <si>
    <t>Photolab / SA?</t>
  </si>
  <si>
    <t>IKEA Lamp, Deckenfluter</t>
  </si>
  <si>
    <t>Lamp</t>
  </si>
  <si>
    <t>Donated to the Club by Tom</t>
  </si>
  <si>
    <t>Drum kit</t>
  </si>
  <si>
    <t>Drum Set</t>
  </si>
  <si>
    <t>Club donated by Photolab</t>
  </si>
  <si>
    <t>Gibraltar 9608E Drummer Sitz</t>
  </si>
  <si>
    <t>Drum Stool (height adjustable)</t>
  </si>
  <si>
    <t xml:space="preserve">To be clarified </t>
  </si>
  <si>
    <t>Staff Assocation has bought equipment some years ago, which has to be located and put into inventory</t>
  </si>
  <si>
    <t>Microphones?</t>
  </si>
  <si>
    <t>Rest of the Staff Association Mics are missing</t>
  </si>
  <si>
    <t>Uncovered Expenses 2020</t>
  </si>
  <si>
    <t>Single</t>
  </si>
  <si>
    <t>Total</t>
  </si>
  <si>
    <t>Gitarrenmechanik Set</t>
  </si>
  <si>
    <t>Repairs for shared guitar</t>
  </si>
  <si>
    <t>Tom</t>
  </si>
  <si>
    <t>Set of Lamps</t>
  </si>
  <si>
    <t>Set of Strings</t>
  </si>
  <si>
    <t>Markus</t>
  </si>
  <si>
    <t>Guitar holder</t>
  </si>
  <si>
    <t xml:space="preserve">Expenses 2020 </t>
  </si>
  <si>
    <t>Budget</t>
  </si>
  <si>
    <t>Amount</t>
  </si>
  <si>
    <t>Item</t>
  </si>
  <si>
    <t>Description</t>
  </si>
  <si>
    <t>With Tax</t>
  </si>
  <si>
    <t>Taxfree</t>
  </si>
  <si>
    <t>Total Tax</t>
  </si>
  <si>
    <t>Total Taxfree</t>
  </si>
  <si>
    <t>Link</t>
  </si>
  <si>
    <t>Essentials</t>
  </si>
  <si>
    <t>https://www.thomann.de/de/cordial_cfm_03_mv_klinke_xlr_kabel.htm</t>
  </si>
  <si>
    <t>https://www.thomann.de/de/pro_snake_tpy_2030_krr.htm</t>
  </si>
  <si>
    <t>https://www.thomann.de/de/cordial_cfy_6_vpp.htm</t>
  </si>
  <si>
    <t>https://www.thomann.de/de/cordial_csi3pp_klinke_kabel_silent_3m.htm</t>
  </si>
  <si>
    <t>https://www.thomann.de/de/the_sssnake_mains_power_cable_3m.htm</t>
  </si>
  <si>
    <t>https://www.amazon.de/Brennenstuhl-Qualit%C3%A4ts-Kunststoff-Verl%C3%A4ngerungskabel-10m-schwarz-1165460/dp/B000KTB44W/ref=sr_1_7?__mk_de_DE=%C3%85M%C3%85%C5%BD%C3%95%C3%91&amp;keywords=verl%C3%A4ngerungskabel+10m&amp;qid=1576594336&amp;sr=8-7</t>
  </si>
  <si>
    <t>https://www.amazon.de/Brennenstuhl-Premium-Line-Steckdosenleiste-Steckerleiste-Schutzkontakt-Steckdosen/dp/B00HQ51KX8/ref=sr_1_3?__mk_de_DE=%C3%85M%C3%85%C5%BD%C3%95%C3%91&amp;keywords=10+fach+%C3%BCberspannungsschutz&amp;qid=1576594439&amp;s=diy&amp;sr=1-3</t>
  </si>
  <si>
    <t>https://www.thomann.de/de/gravity_ms_2322_b_microphone_stand.htm</t>
  </si>
  <si>
    <t>https://www.thomann.de/de/millenium_ms2005_mic_stand.htm</t>
  </si>
  <si>
    <t>https://www.thomann.de/de/millenium_stand_f_e_or_acoustic_guitar.htm</t>
  </si>
  <si>
    <t>https://www.thomann.de/de/thomann_guitar_multistand_5.htm</t>
  </si>
  <si>
    <t>https://www.thomann.de/de/thomann_orchesterpult_deluxe.htm</t>
  </si>
  <si>
    <t>https://www.thomann.de/de/k+m_101_notenstaender.htm</t>
  </si>
  <si>
    <t>https://www.amazon.de/ZHEGE-Schl%C3%BCsseltresor-INSTALLATIONSFREI-Schl%C3%BCsselkasten-Schl%C3%BCsseldepot%EF%BC%88Schwarz%EF%BC%89/dp/B07T5C9VNF/ref=sr_1_5?__mk_de_DE=%C3%85M%C3%85%C5%BD%C3%95%C3%91&amp;keywords=ZHEGE%2BSchl%C3%BCsseltresor%2Bmit%2BB%C3%BCgel%2BAussen&amp;qid=1580904600&amp;sr=8-5&amp;th=1</t>
  </si>
  <si>
    <t>Consumable</t>
  </si>
  <si>
    <t>https://www.thomann.de/de/ernie_ball_2222.htm</t>
  </si>
  <si>
    <t>https://www.thomann.de/de/stairville_gaffa_400bk.htm</t>
  </si>
  <si>
    <t>Percussion</t>
  </si>
  <si>
    <t>https://www.thomann.de/de/thomann_tca_414_olive_cajon.htm</t>
  </si>
  <si>
    <t>https://www.thomann.de/de/mplus_nino540_eggshaker.htm</t>
  </si>
  <si>
    <t>https://www.thomann.de/de/lp_441.htm</t>
  </si>
  <si>
    <t>https://www.thomann.de/de/thomann_js_bk_jingle_stick_black.htm</t>
  </si>
  <si>
    <t>Korg KDM-3 Digital Metronome Black</t>
  </si>
  <si>
    <t xml:space="preserve">Metronom </t>
  </si>
  <si>
    <t>https://www.amazon.de/dp/B0798NC7V9?m=A3JWKAKR8XB7XF&amp;tag=idealoversand-21&amp;ascsubtag=YkFszxhP0jWxaZV7NFaI3Q&amp;th=1&amp;psc=1</t>
  </si>
  <si>
    <t>Thomann CTG-10 Clip Tuner</t>
  </si>
  <si>
    <t>Tuner</t>
  </si>
  <si>
    <t>https://www.thomann.de/de/thomann_ctg10.htm</t>
  </si>
  <si>
    <t>Millenium Drum Multi Tool</t>
  </si>
  <si>
    <t>Tools for Drum kit Maintainance</t>
  </si>
  <si>
    <t>Drum Set Essential</t>
  </si>
  <si>
    <t>https://www.thomann.de/de/millenium_drum_multi_tool.htm</t>
  </si>
  <si>
    <t>RTOM Moongel Auflageblättchen</t>
  </si>
  <si>
    <t>Drum damper</t>
  </si>
  <si>
    <t>https://www.thomann.de/de/smile_moongel.htm</t>
  </si>
  <si>
    <t>the t.akustik Kick Drum Absorber</t>
  </si>
  <si>
    <t>Kick drum damper</t>
  </si>
  <si>
    <t>https://www.thomann.de/de/the_takustik_kick_drum_absorber.htm</t>
  </si>
  <si>
    <t>Harley Benton Guitar &amp; Bass Toolkit</t>
  </si>
  <si>
    <t>Tools for common guitar / bass guitars</t>
  </si>
  <si>
    <t>Tools</t>
  </si>
  <si>
    <t>https://www.thomann.de/de/harley_benton_guitar_bass_toolkit.htm</t>
  </si>
  <si>
    <t>Cordial CFM 6,0 VV Hochwertiges Audiokabel</t>
  </si>
  <si>
    <t>TRS Cable, 6 m - Backup for PA Connection</t>
  </si>
  <si>
    <t>https://www.thomann.de/de/cordial_cfm_60_vv.htm</t>
  </si>
  <si>
    <t>Gerband 956 Klebeband</t>
  </si>
  <si>
    <t>Tape for installing sound panels</t>
  </si>
  <si>
    <t>https://www.thomann.de/de/gerband_doppelseitiges_klebeband_956.htm</t>
  </si>
  <si>
    <t>K&amp;M 85055 Mikrofonklammer</t>
  </si>
  <si>
    <t>Mic Clamp (smaller)</t>
  </si>
  <si>
    <t>https://www.thomann.de/de/sennheiser_mzq_800.htm</t>
  </si>
  <si>
    <t>SUM:</t>
  </si>
  <si>
    <t>Expenses 2020 Part 2</t>
  </si>
  <si>
    <t>https://www.thomann.de/de/gibraltar_9608_drummer_sitz.htm</t>
  </si>
  <si>
    <t>photolab carges 23.10.19-18.08.20</t>
  </si>
  <si>
    <t>Poster, Clubfair</t>
  </si>
  <si>
    <t>SANOCID PLUS 1L</t>
  </si>
  <si>
    <t>Desinfection for Band room</t>
  </si>
  <si>
    <t>FRIPA KUECHENROLLEN / Pack = 2 Rollen</t>
  </si>
  <si>
    <t>Kitchen towels for Band room</t>
  </si>
  <si>
    <t>the sssnake Schutzkontakt Netzkabel 5m</t>
  </si>
  <si>
    <t>Replacement for missing cables</t>
  </si>
  <si>
    <t>https://www.thomann.de/de/the_sssnake_schutzkontakt_netzkabel_5m.htm</t>
  </si>
  <si>
    <t>Ernie Ball 2221 Regular Slinky Gitarrensaiten</t>
  </si>
  <si>
    <t>Maintenance for public guitar</t>
  </si>
  <si>
    <t>https://www.thomann.de/de/ernie_ball_2221_regular_slinky.htm</t>
  </si>
  <si>
    <t>Harley Benton Parts Locking Tuners 6L Chrome</t>
  </si>
  <si>
    <t>https://www.thomann.de/de/harley_benton_parts_locking_tuners_6l_chrome.htm</t>
  </si>
  <si>
    <t>Harley Benton GC 6 PR Vintage Red</t>
  </si>
  <si>
    <t>Sturdy Instrument Cable</t>
  </si>
  <si>
    <t>https://www.thomann.de/de/harley_benton_gc_6_pr_vintage_red.htm</t>
  </si>
  <si>
    <t>SUM</t>
  </si>
  <si>
    <t>rest</t>
  </si>
  <si>
    <t>TOTAL Expenses 2020</t>
  </si>
  <si>
    <t>OVERALL TAX FREE SUM</t>
  </si>
  <si>
    <t>Expenses 2021 Planing  1</t>
  </si>
  <si>
    <t>Without</t>
  </si>
  <si>
    <t>Sum</t>
  </si>
  <si>
    <t>Shop</t>
  </si>
  <si>
    <t>Soundcraft Ui24R</t>
  </si>
  <si>
    <t>Digital Mixer, Recording and Audio Interface</t>
  </si>
  <si>
    <t>https://www.session.de/produkt/soundcraft-ui24r/</t>
  </si>
  <si>
    <t>Session</t>
  </si>
  <si>
    <t>14065 Keyboardbank - Schwarz</t>
  </si>
  <si>
    <t>Keyboard Bench</t>
  </si>
  <si>
    <t>https://www.session.de/produkt/koenig-meyer-14065-keyboardbank-schwarz/</t>
  </si>
  <si>
    <t>Instrumentenkabel TWEED BLACK 6,3mm Klinke, mono - 6,3mm Klinke, mono, 3,0 Meter</t>
  </si>
  <si>
    <t>Instrument Cable, 3m</t>
  </si>
  <si>
    <t>https://www.session.de/produkt/klang-instrumentenkabel-tweed-black-6-3mm-klinke-mono-6-3mm-klinke-mono-3-0-meter/</t>
  </si>
  <si>
    <t>Instrumentenkabel TWEED BLACK 6,3mm Klinke, mono - 6,3mm Klinke, mono, 6,0 Meter</t>
  </si>
  <si>
    <t>Instrument Cable, 6m</t>
  </si>
  <si>
    <t>https://www.session.de/produkt/klang-instrumentenkabel-tweed-black-6-3mm-klinke-mono-6-3mm-klinke-mono-6-0-meter/</t>
  </si>
  <si>
    <t>Thomann Rack Case 4U Shallow</t>
  </si>
  <si>
    <t>Case</t>
  </si>
  <si>
    <t>https://www.thomann.de/de/thomann_rack_case_4u_shallow.htm</t>
  </si>
  <si>
    <t>Thomann</t>
  </si>
  <si>
    <t>Iiyama ProLite T2252MSC-B1 | 54,6cm (21,5") | Schwarz</t>
  </si>
  <si>
    <t>Touchscreen</t>
  </si>
  <si>
    <t>https://www.e-systems.de/iiyama-prolite-t2252msc-b1-54-6cm-21-5-schwarz-1825</t>
  </si>
  <si>
    <t>Jacob</t>
  </si>
  <si>
    <t>Expenses 2021 Planing 2</t>
  </si>
  <si>
    <t>Roland RD-600, Second Hand</t>
  </si>
  <si>
    <t>Stage Piano and Pedal, second hand</t>
  </si>
  <si>
    <t>Robert Deus (Privat)</t>
  </si>
  <si>
    <t>Mikrofonkabel XLR Male - Female - 15 Meter</t>
  </si>
  <si>
    <t>15m XLR Kabel</t>
  </si>
  <si>
    <t>Mikrofonstativ klein mit Galgen</t>
  </si>
  <si>
    <t>mic stand - drums</t>
  </si>
  <si>
    <t>Mikrofonstativ mit Galgen</t>
  </si>
  <si>
    <t>AKG Drum Set Session I</t>
  </si>
  <si>
    <t>drum mics</t>
  </si>
  <si>
    <t>TOTAL Expenses 2021</t>
  </si>
  <si>
    <t>Budget 2021</t>
  </si>
  <si>
    <t>Expenses</t>
  </si>
  <si>
    <t>Left:</t>
  </si>
  <si>
    <t xml:space="preserve">Approved extension of the budget </t>
  </si>
  <si>
    <t xml:space="preserve">Expenses 2022 </t>
  </si>
  <si>
    <t>Hughes &amp; Kettner Tube Amp</t>
  </si>
  <si>
    <t>Tube Amp - Second Hand</t>
  </si>
  <si>
    <t>Line6 Catalyst 100 B-Stock</t>
  </si>
  <si>
    <t>Modelling Amp - B stock</t>
  </si>
  <si>
    <t>Line6 LFS2 Catalyst Footswitch</t>
  </si>
  <si>
    <t>Footswitch</t>
  </si>
  <si>
    <t>Meinl Deluxe Cajon Seat</t>
  </si>
  <si>
    <t>Cajon Seat</t>
  </si>
  <si>
    <t>pro snake Bassamp Lautsprecherkabel 1,5m</t>
  </si>
  <si>
    <t>Kabel for Bass amp</t>
  </si>
  <si>
    <t>Ortega OAS-FL Amp Stand</t>
  </si>
  <si>
    <t>Amp Stand</t>
  </si>
  <si>
    <t>Budget 2022</t>
  </si>
  <si>
    <t xml:space="preserve">Expenses 2023 </t>
  </si>
  <si>
    <t>Shure Beta 58 Set</t>
  </si>
  <si>
    <t>Vocal Mics, Good and sturdy</t>
  </si>
  <si>
    <t>https://www.thomann.de/de/shure_sm57lc_bundle_ii.htm</t>
  </si>
  <si>
    <t>Sennheiser E906 Bundle</t>
  </si>
  <si>
    <t>Amp Mic</t>
  </si>
  <si>
    <t>https://www.thomann.de/de/sennheiser_e_906_bundle.htm</t>
  </si>
  <si>
    <t>Millenium DI-33 Aktive DI-Box</t>
  </si>
  <si>
    <t>https://www.thomann.de/de/millenium_di33.htm</t>
  </si>
  <si>
    <t>HK Audio S-Connect Pole LN</t>
  </si>
  <si>
    <t>Replacements for PA</t>
  </si>
  <si>
    <t>https://www.session.de/products/hk-audio-s-connect-pole-ln/</t>
  </si>
  <si>
    <t>Harley Benton InTune Tension Capo</t>
  </si>
  <si>
    <t>Capo</t>
  </si>
  <si>
    <t>https://www.thomann.de/de/harley_benton_intune_tension_capo.htm</t>
  </si>
  <si>
    <t>Anycolor kompatibel Schriftband als Ersatz für Brother p-touch bänder TZe-231 TZe231 TZ-231 TZ231 12mm 0.47 Laminiertes Schriftband schwarz weiß- Für Brother P-touch H110 H105 1000 1005 1280 D400 Cube (Stückzahl: 4)</t>
  </si>
  <si>
    <t>Labels</t>
  </si>
  <si>
    <t>Amazon</t>
  </si>
  <si>
    <t>https://www.amazon.de/gp/product/B09TVZKFS7/ref=ppx_yo_dt_b_search_asin_title?ie=UTF8&amp;th=1</t>
  </si>
  <si>
    <t>Gerband Tape 258 BK</t>
  </si>
  <si>
    <t>Stage Tape</t>
  </si>
  <si>
    <t>https://www.thomann.de/de/gerband_gewebeband_258_schwarz.htm</t>
  </si>
  <si>
    <t>Fender Rumble 100 Bass Combo</t>
  </si>
  <si>
    <t>Bass Amp</t>
  </si>
  <si>
    <t>https://www.session.de/products/fender-rumble-100-combo/</t>
  </si>
  <si>
    <t>Things to acquire</t>
  </si>
  <si>
    <t>Incl 19 % MwSt</t>
  </si>
  <si>
    <t>Without taxes</t>
  </si>
  <si>
    <t>Total without taxes</t>
  </si>
  <si>
    <t>Shure SM 58</t>
  </si>
  <si>
    <t>Vocal Mics, Okay and sturdy</t>
  </si>
  <si>
    <t>https://www.thomann.de/de/shure_sm58.htm</t>
  </si>
  <si>
    <t>pro snake TPM 15</t>
  </si>
  <si>
    <t>XLR Cables</t>
  </si>
  <si>
    <t>https://www.thomann.de/de/pro_snake_tpm_15_417553.htm</t>
  </si>
  <si>
    <t>Back up Money for Cables</t>
  </si>
  <si>
    <t>Future plans:</t>
  </si>
  <si>
    <t>Shure SM57LC Bundle II</t>
  </si>
  <si>
    <t>Amp Microphone, Stand, Cable</t>
  </si>
  <si>
    <t>Sennheiser e945</t>
  </si>
  <si>
    <t>Vocal Microphones</t>
  </si>
  <si>
    <t>https://www.session.de/produkt/sennheiser-e-945/</t>
  </si>
  <si>
    <t>Sennheiser e935</t>
  </si>
  <si>
    <t>3m TS Cables</t>
  </si>
  <si>
    <t>Cables</t>
  </si>
  <si>
    <t>https://www.thomann.de/de/cordial_cci_3_pp.htm</t>
  </si>
  <si>
    <t>4.5m TS Cables</t>
  </si>
  <si>
    <t>https://www.thomann.de/de/cordial_ccfi_4.5_pp.htm</t>
  </si>
  <si>
    <t>1.5m Cables</t>
  </si>
  <si>
    <t>https://www.thomann.de/de/cordial_ccfi_15_pp.htm</t>
  </si>
  <si>
    <t>3m TRS Cable</t>
  </si>
  <si>
    <t>https://www.thomann.de/de/the_sssnake_spp2030.htm?ref=search_rslt_3m%20stereo%20klinke_153136_0_1_eb037854-2069-4203-980c-5563511e4a1f</t>
  </si>
  <si>
    <t>15m XLR Cable</t>
  </si>
  <si>
    <t>https://www.thomann.de/de/sommer_cable_stage_22_sg0q_15m.htm?ref=search_rslt_15m%20XLR_375710_0_1_538c84e5-e939-4843-ab26-2e28f9bf4c39</t>
  </si>
  <si>
    <t>https://www.thomann.de/de/sommer_cable_stage_22_sg0q_10m.htm?ref=search_rslt_10m%20XLR_375709_0_1_429c7036-5a78-41c5-9a30-716296855981</t>
  </si>
  <si>
    <t>https://www.thomann.de/de/sommer_cable_stage_22_sg0q_5m.htm?ref=search_rslt_5m%20XLR_375699_0_3_0020e73c-4e7f-4a87-8bc2-40a812c36a5b</t>
  </si>
  <si>
    <t>3m XLR Cable</t>
  </si>
  <si>
    <t>https://www.thomann.de/de/cordial_ctm_3_fm_mikrokabel_schwarz.htm?ref=search_rslt_3m%20XLR_133747_1_3_59c792ce-002b-447a-ae5a-fd5bbd8910d4</t>
  </si>
  <si>
    <t>Millenium DI-E passive DI-Box</t>
  </si>
  <si>
    <t>https://www.thomann.de/de/millenium_die_dibox_passiv.htm</t>
  </si>
  <si>
    <t>Cordial CCFI 6 PP</t>
  </si>
  <si>
    <t>6m Instrument Cable</t>
  </si>
  <si>
    <t>https://www.thomann.de/de/cordial_ccfi_6_pp.htm</t>
  </si>
  <si>
    <t>Cordial CCFI 4.5 PP</t>
  </si>
  <si>
    <t>4.5m Instrument Cables</t>
  </si>
  <si>
    <t>Cordial CFY 0,3 FMM</t>
  </si>
  <si>
    <t>XLR Y Adapter</t>
  </si>
  <si>
    <t>https://www.thomann.de/de/cordial_cfy_03_fmm.htm</t>
  </si>
  <si>
    <t>Sommer Cable Stage 22 SG0Q 15m</t>
  </si>
  <si>
    <t>15m XLR Cables</t>
  </si>
  <si>
    <t>Cordial CFM 0.3 FV</t>
  </si>
  <si>
    <t>Adapter Cable Klinke - XLR fe</t>
  </si>
  <si>
    <t>https://www.thomann.de/de/cordial_cfm_03_fv_klinke_xlr_kabel.htm</t>
  </si>
  <si>
    <t>Thomann Universal Mic Case</t>
  </si>
  <si>
    <t>Mic case</t>
  </si>
  <si>
    <t>https://www.thomann.de/de/thomann_mix_case_4631a.htm</t>
  </si>
  <si>
    <t>Singer, Songwriter &amp; Performer Club</t>
  </si>
  <si>
    <t>Link to upcoming events and registration</t>
  </si>
  <si>
    <t>https://docs.google.com/spreadsheets/d/1vNwT7bnrBsN5BgFVDwXbjBLXUT4uDviwLgClnEHBYcQ/edit?usp=sharing</t>
  </si>
  <si>
    <t>Equipment</t>
  </si>
  <si>
    <t>Q &amp; A</t>
  </si>
  <si>
    <t>How to sign-up to the club</t>
  </si>
  <si>
    <t>https://docs.google.com/forms/d/e/1FAIpQLSeHEdkvw6YzjO-tqH6lEbyx9XcngOPY-1smAq33ptWJBJX46Q/viewform</t>
  </si>
  <si>
    <t xml:space="preserve"> contact</t>
  </si>
  <si>
    <t>sspclub-orga@embl.de</t>
  </si>
  <si>
    <t>Timestamp</t>
  </si>
  <si>
    <t>Email address</t>
  </si>
  <si>
    <t>Full name</t>
  </si>
  <si>
    <t>What Genres are you interested in? [Acoustic Rock/Acoustic Pop]</t>
  </si>
  <si>
    <t>What Genres are you interested in? [Rock ]</t>
  </si>
  <si>
    <t>What Genres are you interested in? [Hard Rock]</t>
  </si>
  <si>
    <t>What Genres are you interested in? [Pop]</t>
  </si>
  <si>
    <t>What Genres are you interested in? [Country]</t>
  </si>
  <si>
    <t>What Genres are you interested in? [Classical]</t>
  </si>
  <si>
    <t>What Genres are you interested in? [Jazz]</t>
  </si>
  <si>
    <t>What Genres are you interested in? [Funk/Soul]</t>
  </si>
  <si>
    <t>What Genres are you interested in? [Hip-hop]</t>
  </si>
  <si>
    <t>What Genres are you interested in? [World/Latin/Cuban/Folk]</t>
  </si>
  <si>
    <t>What Genres are you interested in? [Electronic]</t>
  </si>
  <si>
    <t>What Genres are you interested in? [Reggae]</t>
  </si>
  <si>
    <t>What Genres are you interested in? [Other]</t>
  </si>
  <si>
    <t>What is your instrument or vocals experience [Vocal]</t>
  </si>
  <si>
    <t>What is your instrument or vocals experience [Second Vocal (Harmonies)]</t>
  </si>
  <si>
    <t>What is your instrument or vocals experience [Keyboard / Piano / Organ]</t>
  </si>
  <si>
    <t>What is your instrument or vocals experience [Acoustic Guitar]</t>
  </si>
  <si>
    <t>What is your instrument or vocals experience [Electric Guitar]</t>
  </si>
  <si>
    <t>What is your instrument or vocals experience [Bass Guitar]</t>
  </si>
  <si>
    <t>What is your instrument or vocals experience [Flute / Recorder / Clarinet / Pan Pipes /..]</t>
  </si>
  <si>
    <t>What is your instrument or vocals experience [Drums]</t>
  </si>
  <si>
    <t>What is your instrument or vocals experience [Percussion / Rhythmic instruments (Tamburines / Shakers)]</t>
  </si>
  <si>
    <t>What is your instrument or vocals experience [Violin / Viola]</t>
  </si>
  <si>
    <t>What is your instrument or vocals experience [Saxophone]</t>
  </si>
  <si>
    <t>What is your instrument or vocals experience [Cello]</t>
  </si>
  <si>
    <t>What is your instrument or vocals experience [Trumpet]</t>
  </si>
  <si>
    <t>What is your instrument or vocals experience [Harp]</t>
  </si>
  <si>
    <t>What is your instrument or vocals experience [Ukulele]</t>
  </si>
  <si>
    <t>What is your instrument or vocals experience [Accordion]</t>
  </si>
  <si>
    <t>What is your instrument or vocals experience [Mandolin / Banjo]</t>
  </si>
  <si>
    <t>What is your instrument or vocals experience [others (specify in the comment)]</t>
  </si>
  <si>
    <t>Other experiences [Playing in bands or with other musicians]</t>
  </si>
  <si>
    <t>Other experiences [Performing]</t>
  </si>
  <si>
    <t>Other experiences [Using a PA (playing miced/amped)]</t>
  </si>
  <si>
    <t>Other experiences [Using an audio mixer ]</t>
  </si>
  <si>
    <t>Other experiences [Using effects]</t>
  </si>
  <si>
    <t>Other experiences [Using loop station]</t>
  </si>
  <si>
    <t>Other experiences [Music theory]</t>
  </si>
  <si>
    <t>Other experiences [Recording Songs]</t>
  </si>
  <si>
    <t>All about the club</t>
  </si>
  <si>
    <t>Time [Monday]</t>
  </si>
  <si>
    <t>Time [Tuesday]</t>
  </si>
  <si>
    <t>Time [Wednesday]</t>
  </si>
  <si>
    <t>Time [Thursday]</t>
  </si>
  <si>
    <t>Time [Friday]</t>
  </si>
  <si>
    <t>Time [Saturday]</t>
  </si>
  <si>
    <t>Time [Sunday]</t>
  </si>
  <si>
    <t>Comments</t>
  </si>
  <si>
    <t>Data Sharing Consent</t>
  </si>
  <si>
    <t>How would you like to perform / engage</t>
  </si>
  <si>
    <t xml:space="preserve">I would be interested in performing </t>
  </si>
  <si>
    <t>What Genres are you interested in? [R&amp;B]</t>
  </si>
  <si>
    <t>Comment about genre preferences</t>
  </si>
  <si>
    <t>Comment about music instrument or vocal experiences</t>
  </si>
  <si>
    <t>Need help</t>
  </si>
  <si>
    <t>What is your instrument or vocals experience [Cajon]</t>
  </si>
  <si>
    <t>What Genres are you interested in? [Metal]</t>
  </si>
  <si>
    <t>What Genres are you interested in? [Rap]</t>
  </si>
  <si>
    <t>What Genres are you interested in? [Blues]</t>
  </si>
  <si>
    <t>I am a/n</t>
  </si>
  <si>
    <t>Organisation Team</t>
  </si>
  <si>
    <t>Give Classes</t>
  </si>
  <si>
    <t>Solo artist</t>
  </si>
  <si>
    <t xml:space="preserve">I have a band </t>
  </si>
  <si>
    <t>regularly play music</t>
  </si>
  <si>
    <t>for a project</t>
  </si>
  <si>
    <t>to jam with</t>
  </si>
  <si>
    <t>I am looking for people to record music with</t>
  </si>
  <si>
    <t>Mediterranean Party</t>
  </si>
  <si>
    <t>semi-acoustic lounge session</t>
  </si>
  <si>
    <t>Winter Concert</t>
  </si>
  <si>
    <t>no partner</t>
  </si>
  <si>
    <t>need help with equipment</t>
  </si>
  <si>
    <t>Vocal</t>
  </si>
  <si>
    <t>Second Vocal</t>
  </si>
  <si>
    <t>Keyboard / Piano / Organ</t>
  </si>
  <si>
    <t>Acoustic Guitar</t>
  </si>
  <si>
    <t>Electric Guitar</t>
  </si>
  <si>
    <t>Bass Guitar</t>
  </si>
  <si>
    <t>Flute / Recorder / Clarinet / Pan Pipes /..</t>
  </si>
  <si>
    <t>Drums</t>
  </si>
  <si>
    <t>Percussion / Rhythmic instruments</t>
  </si>
  <si>
    <t>Violin / Viola</t>
  </si>
  <si>
    <t>Sax</t>
  </si>
  <si>
    <t>Cello</t>
  </si>
  <si>
    <t>Trumpet</t>
  </si>
  <si>
    <t>Harp</t>
  </si>
  <si>
    <t>Ukulele</t>
  </si>
  <si>
    <t>Accordion</t>
  </si>
  <si>
    <t>Mandolin / Banjo</t>
  </si>
  <si>
    <t>others (specify in the comment)</t>
  </si>
  <si>
    <t>Bands</t>
  </si>
  <si>
    <t>Performing</t>
  </si>
  <si>
    <t>PA</t>
  </si>
  <si>
    <t>Audio mixer</t>
  </si>
  <si>
    <t>Using effects</t>
  </si>
  <si>
    <t>Loop station</t>
  </si>
  <si>
    <t>Music theory</t>
  </si>
  <si>
    <t>Recording</t>
  </si>
  <si>
    <t>Acoustic</t>
  </si>
  <si>
    <t>Rock</t>
  </si>
  <si>
    <t>Hard Rock</t>
  </si>
  <si>
    <t>Pop</t>
  </si>
  <si>
    <t>Country</t>
  </si>
  <si>
    <t>Classical</t>
  </si>
  <si>
    <t>Jazz</t>
  </si>
  <si>
    <t>Funk/Soul</t>
  </si>
  <si>
    <t>Hip-hop</t>
  </si>
  <si>
    <t>World/Latin/Cuban/Folk</t>
  </si>
  <si>
    <t>Electronic</t>
  </si>
  <si>
    <t>Reggae</t>
  </si>
  <si>
    <t>Other</t>
  </si>
  <si>
    <t>schwarzl@embl.de</t>
  </si>
  <si>
    <t>Thomas Schwarzl</t>
  </si>
  <si>
    <t>Very interested</t>
  </si>
  <si>
    <t>Interested</t>
  </si>
  <si>
    <t>Curious</t>
  </si>
  <si>
    <t>Not interested</t>
  </si>
  <si>
    <t>None but interested</t>
  </si>
  <si>
    <t>None / not interested</t>
  </si>
  <si>
    <t>Beginner</t>
  </si>
  <si>
    <t>Intermediate</t>
  </si>
  <si>
    <t>I would like to help or get involved with the organisation of the club, I would like to teach or give classes</t>
  </si>
  <si>
    <t>17:00 - 18:00</t>
  </si>
  <si>
    <t>17:00 - 18:00, 18:00 - 19:00, 19:00 - 20:00, 20:00 +</t>
  </si>
  <si>
    <t>Afternoon, 16:00 - 17:00, 17:00 - 18:00, 18:00 - 19:00, 19:00 - 20:00</t>
  </si>
  <si>
    <t>I agree, that the data recorded can be shared to connect with the club, other musicians or if somebody asks for a performer.</t>
  </si>
  <si>
    <t>I have a band / assemble / group I am performing with, I am looking for people to practice with (lesson style), I am looking for people to jam with, I would like to practice audio engineering when others are performing</t>
  </si>
  <si>
    <t>1-5 songs at the Mediterranean Party (Saturday 5. October 2019), 1-4 songs at a semi-acoustic lounge session in the staff lounge (one or two events in the next month), 1-3 songs at the Winter Concert (beginning of December)</t>
  </si>
  <si>
    <t>EMBL Employee</t>
  </si>
  <si>
    <t>tilmann.kiessling@embo.org</t>
  </si>
  <si>
    <t>Tilmann Kiessling</t>
  </si>
  <si>
    <t>Experienced</t>
  </si>
  <si>
    <t>None / Not interested</t>
  </si>
  <si>
    <t>18:00 - 19:00, 19:00 - 20:00, 20:00 +</t>
  </si>
  <si>
    <t>16:00 - 17:00, 17:00 - 18:00, 18:00 - 19:00</t>
  </si>
  <si>
    <t>I have a band / assemble / group I am performing with, I am looking for musicians for a project (single event)</t>
  </si>
  <si>
    <t>1-4 songs at a semi-acoustic lounge session in the staff lounge (one or two events in the next month)</t>
  </si>
  <si>
    <t>Playing in a jazz combo or big band would be great.</t>
  </si>
  <si>
    <t>Play in a duo with a friend who plays bass</t>
  </si>
  <si>
    <t>juan.boffi@embl.de</t>
  </si>
  <si>
    <t>Juan Boffi</t>
  </si>
  <si>
    <t>Very experienced</t>
  </si>
  <si>
    <t>Morning</t>
  </si>
  <si>
    <t>Morning, 16:00 - 17:00</t>
  </si>
  <si>
    <t>I can potentially offer both.</t>
  </si>
  <si>
    <t>I have a band / assemble / group I am performing with, I am looking for people to jam with, I would like to practice audio engineering when others are performing, I would like to just be there and listen - give feedback and help with the event, Network and organize gigs</t>
  </si>
  <si>
    <t>1-5 songs at the Mediterranean Party (Saturday 5. October 2019), 1-4 songs at a semi-acoustic lounge session in the staff lounge (one or two events in the next month), 1-3 songs at the Winter Concert (beginning of December), but I need help with equipment</t>
  </si>
  <si>
    <t>Solo acoustic guitar</t>
  </si>
  <si>
    <t>Beat boxing, rhyming, etc...</t>
  </si>
  <si>
    <t>ekaterina.ovchinnikova@embl.de</t>
  </si>
  <si>
    <t>Katja Ovchinnikova</t>
  </si>
  <si>
    <t>No but interested</t>
  </si>
  <si>
    <t>16:00 - 17:00, 17:00 - 18:00, 18:00 - 19:00, 19:00 - 20:00</t>
  </si>
  <si>
    <t>I have a band / assemble / group I am performing with, I am looking for people I can regularly play music with (assemble or band - even just for couple of month), I am looking for people to jam with, I am looking for people to record music with, I'm currently playing in a band, but several of our band members are leaving soon, therefore I'm looking for people to play music together and potentially perform. I'm also interested in recording my songs.</t>
  </si>
  <si>
    <t>I like experimental arty music with interesting rhythms, any genre is good</t>
  </si>
  <si>
    <t>Play drums in a band, am a song writer and play an acoustic guitar.</t>
  </si>
  <si>
    <t>cian.oluanaigh@embl.de</t>
  </si>
  <si>
    <t>Cian OLuanaigh</t>
  </si>
  <si>
    <t>17:00 - 18:00, 18:00 - 19:00, 19:00 - 20:00</t>
  </si>
  <si>
    <t>I am looking for people I can regularly play music with (assemble or band - even just for couple of month), I am looking for musicians for a project (single event), I am looking for people to jam with, I would like to practice audio engineering when others are performing</t>
  </si>
  <si>
    <t>1-3 songs at the Winter Concert (beginning of December)</t>
  </si>
  <si>
    <t>Punk</t>
  </si>
  <si>
    <t>david.puga@embl.de</t>
  </si>
  <si>
    <t>David Puga</t>
  </si>
  <si>
    <t>I am a solo artist</t>
  </si>
  <si>
    <t>duets with someone who sings, cello, or 4 hand piano</t>
  </si>
  <si>
    <t>schorb@embl.de</t>
  </si>
  <si>
    <t>Martin Schorb</t>
  </si>
  <si>
    <t>Pro</t>
  </si>
  <si>
    <t>Lunchtime, 16:00 - 17:00, 17:00 - 18:00</t>
  </si>
  <si>
    <t>I am looking for people I can regularly play music with (assemble or band - even just for couple of month), I am looking for musicians for a project (single event), I am looking for people to jam with, I am looking for people to record music with</t>
  </si>
  <si>
    <t>1-4 songs at a semi-acoustic lounge session in the staff lounge (one or two events in the next month), 1-3 songs at the Winter Concert (beginning of December), but I have no partner / group / assemble yet</t>
  </si>
  <si>
    <t>stephen.pewter@embo.org</t>
  </si>
  <si>
    <t>Steve Pewter</t>
  </si>
  <si>
    <t>I've played and sung in several bands - just not *good* bands :-)</t>
  </si>
  <si>
    <t>ana.neves@embl.de</t>
  </si>
  <si>
    <t>Ana Rita Rodrigues Neves</t>
  </si>
  <si>
    <t>I would like to help or get involved with the organisation of the club</t>
  </si>
  <si>
    <t>I am looking for people I can regularly play music with (assemble or band - even just for couple of month), I am looking for people to practice with (lesson style), I would like to practice audio engineering when others are performing, I would like to just be there and listen - give feedback and help with the event</t>
  </si>
  <si>
    <t>1-4 songs at a semi-acoustic lounge session in the staff lounge (one or two events in the next month), but I have no partner / group / assemble yet</t>
  </si>
  <si>
    <t>Pop, Soul, Rock</t>
  </si>
  <si>
    <t>String Orchestra (2011-2012 and 2016 - second or third Violin); Singer (some Performances since age 13)</t>
  </si>
  <si>
    <t>elisabetta.cacace@embl.de</t>
  </si>
  <si>
    <t>Elisabetta Cacace</t>
  </si>
  <si>
    <t>Lunchtime, 19:00 - 20:00, 20:00 +</t>
  </si>
  <si>
    <t>Lunchtime</t>
  </si>
  <si>
    <t>19:00 - 20:00, 20:00 +</t>
  </si>
  <si>
    <t>I am looking for people I can regularly play music with (assemble or band - even just for couple of month), I am looking for people to jam with, I'm a classically trained pianist and I'd really like to learn jazz impro</t>
  </si>
  <si>
    <t>Until December included I foresee being super busy but for anything after that, so beginning of next year, I'm in</t>
  </si>
  <si>
    <t>matteo.barbieri@embl.de</t>
  </si>
  <si>
    <t>Matteo Barbieri</t>
  </si>
  <si>
    <t>I would like to teach or give classes</t>
  </si>
  <si>
    <t>Morning, Lunchtime, Afternoon</t>
  </si>
  <si>
    <t>I am a solo artist, I am looking for musicians for a project (single event), I am looking for people to practice with (lesson style), I would like to just be there and listen - give feedback and help with the event</t>
  </si>
  <si>
    <t>1-3 songs at the Winter Concert (beginning of December), but I have no partner / group / assemble yet</t>
  </si>
  <si>
    <t>r.daus@gmx.de</t>
  </si>
  <si>
    <t>Robert Daus</t>
  </si>
  <si>
    <t>I have a band / assemble / group I am performing with, I am looking for people I can regularly play music with (assemble or band - even just for couple of month), I am looking for musicians for a project (single event), I am looking for people to jam with, I am looking for people to record music with, I would like to practice audio engineering when others are performing, I would like to just be there and listen - give feedback and help with the event</t>
  </si>
  <si>
    <t>Friend</t>
  </si>
  <si>
    <t>kimberly.meechan@embl.de</t>
  </si>
  <si>
    <t>Kimberly Meechan</t>
  </si>
  <si>
    <t>16:00 - 17:00, 17:00 - 18:00, 18:00 - 19:00, 19:00 - 20:00, 20:00 +</t>
  </si>
  <si>
    <t>Morning, Lunchtime, Afternoon, 16:00 - 17:00, 17:00 - 18:00, 18:00 - 19:00, 19:00 - 20:00, 20:00 +</t>
  </si>
  <si>
    <t>I am a solo artist, I am looking for people I can regularly play music with (assemble or band - even just for couple of month), I am looking for people to jam with, I am looking for people to record music with</t>
  </si>
  <si>
    <t>1-4 songs at a semi-acoustic lounge session in the staff lounge (one or two events in the next month), 1-3 songs at the Winter Concert (beginning of December)</t>
  </si>
  <si>
    <t>vanessa_ellguth@gmx.de</t>
  </si>
  <si>
    <t>Vanessa Ellguth</t>
  </si>
  <si>
    <t>18:00 - 19:00, 19:00 - 20:00</t>
  </si>
  <si>
    <t>I have a band / assemble / group I am performing with, I am looking for people I can regularly play music with (assemble or band - even just for couple of month), I am looking for people to practice with (lesson style)</t>
  </si>
  <si>
    <t>johanna.mossig@web.de</t>
  </si>
  <si>
    <t xml:space="preserve">Johanna Mossig </t>
  </si>
  <si>
    <t xml:space="preserve">I'm planning to buy a saxophone and learn to play, so just in case someone has an instrument to lend, or hints about buying one and what to look after, that would be amazing :) </t>
  </si>
  <si>
    <t>I have a band / assemble / group I am performing with, I am looking for musicians for a project (single event), I am looking for people to practice with (lesson style), I am looking for people to jam with, I would like to just be there and listen - give feedback and help with the event</t>
  </si>
  <si>
    <t>I am looking for a music instrument to practice on (describe in the comments), I would like some help with buying a new instrument or equipment</t>
  </si>
  <si>
    <t>ira.venzky@gmail.com</t>
  </si>
  <si>
    <t>Ira Venzky</t>
  </si>
  <si>
    <t>I am a solo artist, I have a band / assemble / group I am performing with, I am looking for people I can regularly play music with (assemble or band - even just for couple of month), I am looking for people to jam with, I am looking for people to record music with</t>
  </si>
  <si>
    <t>sinja.kraus@gmail.com</t>
  </si>
  <si>
    <t>Sinja Kraus</t>
  </si>
  <si>
    <t>I am a solo artist, I am looking for people I can regularly play music with (assemble or band - even just for couple of month), I am looking for people to practice with (lesson style), I am looking for people to jam with, I am looking for people to record music with</t>
  </si>
  <si>
    <t>1-4 songs at a semi-acoustic lounge session in the staff lounge (one or two events in the next month), 1-3 songs at the Winter Concert (beginning of December), but I need help with equipment, but I have no partner / group / assemble yet</t>
  </si>
  <si>
    <t>Balades</t>
  </si>
  <si>
    <t>kerstin.lambert@embl.de</t>
  </si>
  <si>
    <t>Kerstin Lambert</t>
  </si>
  <si>
    <t>I am looking for musicians for a project (single event), I would like to just be there and listen - give feedback and help with the event</t>
  </si>
  <si>
    <t>casual setting together with others (playing instruments or singing)</t>
  </si>
  <si>
    <t>jatin.panwar@embl.de</t>
  </si>
  <si>
    <t>Jatin Panwar</t>
  </si>
  <si>
    <t>19:00 - 20:00</t>
  </si>
  <si>
    <t>18:00 - 19:00</t>
  </si>
  <si>
    <t xml:space="preserve">I don't have my Bass guitar here with me, would love if i may borrow it for practice or performance till i get back mine. </t>
  </si>
  <si>
    <t>I am looking for people I can regularly play music with (assemble or band - even just for couple of month), I am looking for people to jam with</t>
  </si>
  <si>
    <t>1-5 songs at the Mediterranean Party (Saturday 5. October 2019), 1-4 songs at a semi-acoustic lounge session in the staff lounge (one or two events in the next month), 1-3 songs at the Winter Concert (beginning of December), but I need help with equipment, but I have no partner / group / assemble yet</t>
  </si>
  <si>
    <t>I am looking for a music instrument to practice on (describe in the comments)</t>
  </si>
  <si>
    <t>martin.gutierrez@embl.de</t>
  </si>
  <si>
    <t>Martin Gutierrez Torrejon</t>
  </si>
  <si>
    <t>I am a solo artist, I am looking for people to jam with, I am looking for people to record music with, I would like to practice audio engineering when others are performing</t>
  </si>
  <si>
    <t>1-5 songs at the Mediterranean Party (Saturday 5. October 2019), 1-4 songs at a semi-acoustic lounge session in the staff lounge (one or two events in the next month), 1-3 songs at the Winter Concert (beginning of December), but I have no partner / group / assemble yet</t>
  </si>
  <si>
    <t>gregor.moenke@embl.de</t>
  </si>
  <si>
    <t>Gregor Mönke</t>
  </si>
  <si>
    <t>My time schedule is as versatile as flexible</t>
  </si>
  <si>
    <t>I am looking for people I can regularly play music with (assemble or band - even just for couple of month), I am looking for people to jam with, I am looking for people to record music with</t>
  </si>
  <si>
    <t>gabriel.cavalheiro@embl.de</t>
  </si>
  <si>
    <t>Gabriel Rodrigues Cavalheiro</t>
  </si>
  <si>
    <t>I am looking for people I can regularly play music with (assemble or band - even just for couple of month), I am looking for people to practice with (lesson style), I am looking for people to jam with</t>
  </si>
  <si>
    <t>ewa.sitarska@embl.de</t>
  </si>
  <si>
    <t>Ewa Sitarska</t>
  </si>
  <si>
    <t>20:00 +</t>
  </si>
  <si>
    <t>Afternoon</t>
  </si>
  <si>
    <t>I am looking for people I can regularly play music with (assemble or band - even just for couple of month), I am looking for people to practice with (lesson style), I am looking for people to jam with, I am looking for people to record music with</t>
  </si>
  <si>
    <t>but I have no partner / group / assemble yet</t>
  </si>
  <si>
    <t>cpendzic@icloud.com</t>
  </si>
  <si>
    <t>Chrystal Pendzich</t>
  </si>
  <si>
    <t>17:00 - 18:00, 18:00 - 19:00</t>
  </si>
  <si>
    <t>I have a band / assemble / group I am performing with, I am looking for people to jam with, I am looking for people to record music with</t>
  </si>
  <si>
    <t>currently lead singer in 2 band projects</t>
  </si>
  <si>
    <t>sarah.kaiser@embl.de</t>
  </si>
  <si>
    <t>Sarah Kaiser</t>
  </si>
  <si>
    <t>16:00 - 17:00</t>
  </si>
  <si>
    <t>Afternoon, 16:00 - 17:00, 17:00 - 18:00, 18:00 - 19:00, 19:00 - 20:00, 20:00 +</t>
  </si>
  <si>
    <t>Morning, Lunchtime, Afternoon, 16:00 - 17:00, 17:00 - 18:00</t>
  </si>
  <si>
    <t>I am looking for people I can regularly play music with (assemble or band - even just for couple of month), I am looking for people to jam with, I would like to practice audio engineering when others are performing</t>
  </si>
  <si>
    <t>after a few meetings and checking the ambiance in a relaxed fashion</t>
  </si>
  <si>
    <t>Pop and R'n'B</t>
  </si>
  <si>
    <t>I used to sing in the school choir, the "Kammerchor", a "Kantorei" and a Gospel choir.</t>
  </si>
  <si>
    <t>catherine.stober@embl.de</t>
  </si>
  <si>
    <t>Catherine Stober</t>
  </si>
  <si>
    <t>I can also come at other (any but Wed morning) times, I only wrote the best ones</t>
  </si>
  <si>
    <t>I am looking for people I can regularly play music with (assemble or band - even just for couple of month), I am looking for people to practice with (lesson style)</t>
  </si>
  <si>
    <t>carolina.cuadras@embl.de</t>
  </si>
  <si>
    <t>Carolina Cuadras</t>
  </si>
  <si>
    <t>More than 10 years of experience (choirs and bands)</t>
  </si>
  <si>
    <t>stephanie.pabst@gmx.de</t>
  </si>
  <si>
    <t>Stephanie Pabst</t>
  </si>
  <si>
    <t>Morning, Afternoon</t>
  </si>
  <si>
    <t>I have a band / assemble / group I am performing with, I am looking for people I can regularly play music with (assemble or band - even just for couple of month), I am looking for musicians for a project (single event), I am looking for people to record music with</t>
  </si>
  <si>
    <t>anna.sueki@embl.de</t>
  </si>
  <si>
    <t>Anna Sueki</t>
  </si>
  <si>
    <t>I am a solo artist, I am looking for people I can regularly play music with (assemble or band - even just for couple of month), I am looking for people to practice with (lesson style), I am looking for people to jam with</t>
  </si>
  <si>
    <t>Trombone - intermediate</t>
  </si>
  <si>
    <t>nikolaspapadop@yahoo.com</t>
  </si>
  <si>
    <t>Nikolaos Papadopoulos</t>
  </si>
  <si>
    <t>I am looking for people I can regularly play music with (assemble or band - even just for couple of month), I am looking for musicians for a project (single event), I am looking for people to jam with, I am looking for people to record music with, I would like to practice audio engineering when others are performing, I would like to just be there and listen - give feedback and help with the event</t>
  </si>
  <si>
    <t>anusha.gopalan@embl.de</t>
  </si>
  <si>
    <t>Anusha Gopalan</t>
  </si>
  <si>
    <t>I would like to attend classes</t>
  </si>
  <si>
    <t>Lunchtime, 18:00 - 19:00</t>
  </si>
  <si>
    <t>Lunchtime, 17:00 - 18:00, 18:00 - 19:00</t>
  </si>
  <si>
    <t xml:space="preserve">I have been formally trained in classical Indian music and enjoy singing other genres when i find time. I have been part of small ensemble and two choirs in the past and would be really excited to sing as part of a band. </t>
  </si>
  <si>
    <t>holly.giles@embl.de</t>
  </si>
  <si>
    <t>Holly Giles</t>
  </si>
  <si>
    <t>I am a solo artist, I am looking for people I can regularly play music with (assemble or band - even just for couple of month), I am looking for people to jam with</t>
  </si>
  <si>
    <t>jona-rada@hotmail.com</t>
  </si>
  <si>
    <t>Jona Rada</t>
  </si>
  <si>
    <t>I would like to get to know people who are also interested in music and eventually overcome my stage fright :)</t>
  </si>
  <si>
    <t>karel.mocaer@embl.de</t>
  </si>
  <si>
    <t xml:space="preserve">Karel Mocaer </t>
  </si>
  <si>
    <t>I am looking for drums to practice on.</t>
  </si>
  <si>
    <t>I am looking for people to practice with (lesson style), I would like to practice audio engineering when others are performing, I would like to just be there and listen - give feedback and help with the event</t>
  </si>
  <si>
    <t>Vocal experience = choir in high school; drums = 2 years of classes</t>
  </si>
  <si>
    <t>parra.gonzalo@gmail.com</t>
  </si>
  <si>
    <t>Gonzalo Parra</t>
  </si>
  <si>
    <t>I have a band / assemble / group I am performing with, I am looking for people I can regularly play music with (assemble or band - even just for couple of month), I am looking for people to jam with, I am looking for people to record music with, I would like to practice audio engineering when others are performing</t>
  </si>
  <si>
    <t>I have been part of several vocal groups, choirs and amateur bands.</t>
  </si>
  <si>
    <t>zorrilla@embl.de</t>
  </si>
  <si>
    <t>Francisco Zorrilla</t>
  </si>
  <si>
    <t>I am looking for people I can regularly play music with (assemble or band - even just for couple of month), I am looking for people to jam with, I am looking for people to record music with, I would like to practice audio engineering when others are performing, I would like to just be there and listen - give feedback and help with the event</t>
  </si>
  <si>
    <t>vegiopou@embl.de</t>
  </si>
  <si>
    <t>Nicola Vegiopoulos</t>
  </si>
  <si>
    <t>I would like to just be there and listen - give feedback and help with the event</t>
  </si>
  <si>
    <t>carina.vibe@embl.de</t>
  </si>
  <si>
    <t>Carina Vibe</t>
  </si>
  <si>
    <t>I am looking for people to practice with (lesson style)</t>
  </si>
  <si>
    <t>carlos.voogdt@embl.de</t>
  </si>
  <si>
    <t>Carlos Voogdt</t>
  </si>
  <si>
    <t>I am looking for people I can regularly play music with (assemble or band - even just for couple of month), I am looking for people to practice with (lesson style), I am looking for people to jam with, I would like to practice audio engineering when others are performing</t>
  </si>
  <si>
    <t>I have played in multiple blues/rock/hard rock bands as a drummer, guitarist or bass guitar player for over 15 years. I am interested in playing together with people from diverse musical backgrounds. I would be interested in practicing vocals.</t>
  </si>
  <si>
    <t>lynda.davis@embl.de</t>
  </si>
  <si>
    <t>Lynda Davis Prohl</t>
  </si>
  <si>
    <t>Morning, Lunchtime, 20:00 +</t>
  </si>
  <si>
    <t>My availability on weekdays often depends on the week</t>
  </si>
  <si>
    <t>I am a solo artist, I am looking for people I can regularly play music with (assemble or band - even just for couple of month), I am looking for people to practice with (lesson style)</t>
  </si>
  <si>
    <t>Alina.ritz@embl.de</t>
  </si>
  <si>
    <t>Alina Ritz</t>
  </si>
  <si>
    <t>I am looking for people I can regularly play music with (assemble or band - even just for couple of month)</t>
  </si>
  <si>
    <t>markus.ziegler@embl.de</t>
  </si>
  <si>
    <t>Markus Ziegler</t>
  </si>
  <si>
    <t>I would like to help or get involved with the organisation of the club, I would like to teach or give classes, I'm interested to meet talented and inspiring musicians</t>
  </si>
  <si>
    <t>Lunchtime, 17:00 - 18:00, 18:00 - 19:00, 19:00 - 20:00</t>
  </si>
  <si>
    <t>Lunchtime, 17:00 - 18:00</t>
  </si>
  <si>
    <t>I am a solo artist, I have a band / assemble / group I am performing with, I am looking for people I can regularly play music with (assemble or band - even just for couple of month), I am looking for musicians for a project (single event), I am looking for people to practice with (lesson style), I am looking for people to jam with, I am looking for people to record music with, i can play as a solo artist, but together with others it's much more fun :)</t>
  </si>
  <si>
    <t>1-4 songs at a semi-acoustic lounge session in the staff lounge (one or two events in the next month), 1-3 songs at the Winter Concert (beginning of December), i have a (female) singer, i would like to bring</t>
  </si>
  <si>
    <t>I'm playing folk, americana, country, blues, rock, jazz</t>
  </si>
  <si>
    <t>tristan.wiessalla@posteo.de</t>
  </si>
  <si>
    <t>Tristan Wiessalla</t>
  </si>
  <si>
    <t>I am looking for musicians for a project (single event)</t>
  </si>
  <si>
    <t>saumilece23@gmail.com</t>
  </si>
  <si>
    <t>Saumil Sah</t>
  </si>
  <si>
    <t>I listen mostly to Rock, classical and Reggae music, but would like to play and dive into other genres as well</t>
  </si>
  <si>
    <t>I have done a couple of performance on stage playing the acoustic guitar</t>
  </si>
  <si>
    <t>patrick.fross.1992@gmail.com</t>
  </si>
  <si>
    <t>Patrick Fross</t>
  </si>
  <si>
    <t>I am a Barpianist in my freetime</t>
  </si>
  <si>
    <t>ainara.claveras@embl.de</t>
  </si>
  <si>
    <t>Ainara Claveras</t>
  </si>
  <si>
    <t>I am looking for people I can regularly play music with (assemble or band - even just for couple of month), I am looking for musicians for a project (single event), I am looking for people to practice with (lesson style), I am looking for people to jam with</t>
  </si>
  <si>
    <t>balint.meszaros@embl.de</t>
  </si>
  <si>
    <t>Bálint Mészáros</t>
  </si>
  <si>
    <t>I am looking for people I can regularly play music with (assemble or band - even just for couple of month), I am looking for people to record music with</t>
  </si>
  <si>
    <t>I really enjoyed playing in rock bands, mostly progressive rock/metal (think Tool, Rush, Spock's beard, stuff like that), but I do enjoyed 60s-70s RnB, funk, pop and big band as well.</t>
  </si>
  <si>
    <t>I used to play bass for 20 years, studied music theory, composition and sound engineering. I haven't really played for a few years now, but if there's an occasion, I'd love to get back to it again!</t>
  </si>
  <si>
    <t>jann@embl.de</t>
  </si>
  <si>
    <t>Cosimo Jann</t>
  </si>
  <si>
    <t>Morning, 16:00 - 17:00, 17:00 - 18:00, 18:00 - 19:00</t>
  </si>
  <si>
    <t xml:space="preserve">Playing guitar + singing in jam sessions with friends and on occasional events </t>
  </si>
  <si>
    <t>richard.goater@embl.de</t>
  </si>
  <si>
    <t>Richard Goater</t>
  </si>
  <si>
    <t>My guitars are currently in storage, so I need to borrow/find one to use.</t>
  </si>
  <si>
    <t>Been playing since childhood, been in bands on and off but nothing too serious. Consider myself a decent lead guitarist but I am probably a little out of practise :)</t>
  </si>
  <si>
    <t>tom.furnival-adams@embl.de</t>
  </si>
  <si>
    <t>Tom Furnival-Adams</t>
  </si>
  <si>
    <t>I would love to explore making electronic music but don't know where to start with equipment. It would be amazing if there were synthesisers/midi keyboards available to practice with (and even better if anyone knows how to use them and can share their knowledge).</t>
  </si>
  <si>
    <t>I enjoy playing trad folk/blues and post-punk. I don't have much experience of making electronic music but would love to learn/explore more.</t>
  </si>
  <si>
    <t>I played guitar/keys/mandolin and a bit of bass in bands when I was younger but it's been a long time and I am very rusty...</t>
  </si>
  <si>
    <t>michableher@gmail.com</t>
  </si>
  <si>
    <t>Michael Bleher</t>
  </si>
  <si>
    <t>I'm playing in a band with some people from EMBL and am mostly signing up to support the club and get news. Cheers and keep up the great work!</t>
  </si>
  <si>
    <t>I have a band / assemble / group I am performing with</t>
  </si>
  <si>
    <t>hariharan.arevalagam@embl.de</t>
  </si>
  <si>
    <t>Hariharan Arevalagam</t>
  </si>
  <si>
    <t>I have an acoustic guitar that can also be plugged in to an amp. That should do for now, I think</t>
  </si>
  <si>
    <t>I am a solo artist, I am looking for people I can regularly play music with (assemble or band - even just for couple of month), I am looking for people to practice with (lesson style), I am looking for people to jam with, I am looking for people to record music with, I would like to practice audio engineering when others are performing, I would like to just be there and listen - give feedback and help with the event</t>
  </si>
  <si>
    <t>Blues and classic rock are my defining genres. I also recently started listening to soft pop that I can sing and play on an acoustic guitar. Besides those, I have always had a thing for old school hip hop, jazz, funk, etc. Very diverse taste I guess. Anything with a killer bass line is something I would be into.</t>
  </si>
  <si>
    <t>I have been playing guitar for a few years but mostly just noodling around. I am not sure if I am considered an intermediate, but definitely more than a beginner. I also enjoy singing and have performed a few times before.</t>
  </si>
  <si>
    <t>First Name</t>
  </si>
  <si>
    <t>Last Name</t>
  </si>
  <si>
    <t>Interests</t>
  </si>
  <si>
    <t xml:space="preserve">I am an </t>
  </si>
  <si>
    <t>Connecting with other musicians (for a performance or practicing)</t>
  </si>
  <si>
    <t>Performing at small events like semi-acoustic staff lounge concert or Winter Concert</t>
  </si>
  <si>
    <t>Performing at EMBL parties (like Mediterranean Party, Summer Party, ... )</t>
  </si>
  <si>
    <t>Learn about audio-engineering (how to use a mixer, how to set up microphones and instruments)</t>
  </si>
  <si>
    <t>Learn to use effects and gadgets (like Loop Station, ... )</t>
  </si>
  <si>
    <t>Attending Jam sessions</t>
  </si>
  <si>
    <t>Record songs</t>
  </si>
  <si>
    <t>Learn about music theory</t>
  </si>
  <si>
    <t>By Email Address</t>
  </si>
  <si>
    <t>By Full Name</t>
  </si>
  <si>
    <t>Full Name</t>
  </si>
  <si>
    <t>Filled in big survey</t>
  </si>
  <si>
    <t>Thomas</t>
  </si>
  <si>
    <t>Schwarzl</t>
  </si>
  <si>
    <t>Connecting with other musicians (for a performance or practicing), Performing at small events like semi-acoustic staff lounge concert or Winter Concert, Performing at EMBL parties (like Mediterranean Party, Summer Party, ... ), Learn about audio-engineering (how to use a mixer, how to set up microphones and instruments), Learn to use effects and gadgets (like Loop Station, ... ), Attending Jam sessions, Record songs, Learn about music theory</t>
  </si>
  <si>
    <t>Gonzalo</t>
  </si>
  <si>
    <t>Parra</t>
  </si>
  <si>
    <t>Karel</t>
  </si>
  <si>
    <t>Mocaer</t>
  </si>
  <si>
    <t>Connecting with other musicians (for a performance or practicing), Learn about audio-engineering (how to use a mixer, how to set up microphones and instruments), Learn to use effects and gadgets (like Loop Station, ... ), Attending Jam sessions, Learn about music theory</t>
  </si>
  <si>
    <t>Steve</t>
  </si>
  <si>
    <t>Pewter</t>
  </si>
  <si>
    <t>Connecting with other musicians (for a performance or practicing), Performing at small events like semi-acoustic staff lounge concert or Winter Concert, Learn about audio-engineering (how to use a mixer, how to set up microphones and instruments), Attending Jam sessions, Record songs</t>
  </si>
  <si>
    <t>Kimberly</t>
  </si>
  <si>
    <t>Meechan</t>
  </si>
  <si>
    <t>David</t>
  </si>
  <si>
    <t>Puga</t>
  </si>
  <si>
    <t>Performing at small events like semi-acoustic staff lounge concert or Winter Concert, Learn about music theory</t>
  </si>
  <si>
    <t>sinja.kraus@embl.de</t>
  </si>
  <si>
    <t>Sinja</t>
  </si>
  <si>
    <t>Kraus</t>
  </si>
  <si>
    <t>Connecting with other musicians (for a performance or practicing), Performing at small events like semi-acoustic staff lounge concert or Winter Concert, Learn about audio-engineering (how to use a mixer, how to set up microphones and instruments), Learn to use effects and gadgets (like Loop Station, ... ), Attending Jam sessions, Record songs, Learn about music theory</t>
  </si>
  <si>
    <t>Gregor</t>
  </si>
  <si>
    <t>Mönke</t>
  </si>
  <si>
    <t>Connecting with other musicians (for a performance or practicing), Performing at small events like semi-acoustic staff lounge concert or Winter Concert, Attending Jam sessions, Record songs</t>
  </si>
  <si>
    <t>Martin</t>
  </si>
  <si>
    <t>Gutierrez Torrejon</t>
  </si>
  <si>
    <t>Elisabetta</t>
  </si>
  <si>
    <t>Cacace</t>
  </si>
  <si>
    <t>Connecting with other musicians (for a performance or practicing), Performing at small events like semi-acoustic staff lounge concert or Winter Concert, Learn about audio-engineering (how to use a mixer, how to set up microphones and instruments), Attending Jam sessions</t>
  </si>
  <si>
    <t>horosova@embl.de</t>
  </si>
  <si>
    <t>Patricia</t>
  </si>
  <si>
    <t>Horosova</t>
  </si>
  <si>
    <t>Connecting with other musicians (for a performance or practicing), Attending Jam sessions, Learn about music theory</t>
  </si>
  <si>
    <t>elena.elenkova@embl.de</t>
  </si>
  <si>
    <t>Elena</t>
  </si>
  <si>
    <t>Elenkova</t>
  </si>
  <si>
    <t>Performing at small events like semi-acoustic staff lounge concert or Winter Concert, Learn about audio-engineering (how to use a mixer, how to set up microphones and instruments), Learn to use effects and gadgets (like Loop Station, ... ), Attending Jam sessions, I play the acoustic guitar from time to time at home. Not sure if I would like to perform, but definitely want to learn about effects, mixers and loop stations.</t>
  </si>
  <si>
    <t>Gabriel</t>
  </si>
  <si>
    <t>Cavalheiro</t>
  </si>
  <si>
    <t>Connecting with other musicians (for a performance or practicing), Performing at small events like semi-acoustic staff lounge concert or Winter Concert, Learn about audio-engineering (how to use a mixer, how to set up microphones and instruments), Attending Jam sessions, Record songs, Learn about music theory</t>
  </si>
  <si>
    <t>jane.phea@embl.de</t>
  </si>
  <si>
    <t>Jane</t>
  </si>
  <si>
    <t>Phea</t>
  </si>
  <si>
    <t>Connecting with other musicians (for a performance or practicing), Learn about audio-engineering (how to use a mixer, how to set up microphones and instruments), Learn to use effects and gadgets (like Loop Station, ... ), Attending Jam sessions, Record songs</t>
  </si>
  <si>
    <t>Ana Rita</t>
  </si>
  <si>
    <t>Rodrigues Neves</t>
  </si>
  <si>
    <t>Holly</t>
  </si>
  <si>
    <t>Giles</t>
  </si>
  <si>
    <t>Connecting with other musicians (for a performance or practicing), Performing at small events like semi-acoustic staff lounge concert or Winter Concert, Attending Jam sessions</t>
  </si>
  <si>
    <t>Schorb</t>
  </si>
  <si>
    <t>vibe@embl.de</t>
  </si>
  <si>
    <t>Carina</t>
  </si>
  <si>
    <t>Vibe</t>
  </si>
  <si>
    <t>Connecting with other musicians (for a performance or practicing), Attending Jam sessions</t>
  </si>
  <si>
    <t>Stephanie</t>
  </si>
  <si>
    <t>Pabst</t>
  </si>
  <si>
    <t>Connecting with other musicians (for a performance or practicing), Performing at small events like semi-acoustic staff lounge concert or Winter Concert, Performing at EMBL parties (like Mediterranean Party, Summer Party, ... ), Attending Jam sessions, Record songs</t>
  </si>
  <si>
    <t>Jatin</t>
  </si>
  <si>
    <t>Panwar</t>
  </si>
  <si>
    <t>Francisco</t>
  </si>
  <si>
    <t>Zorrilla</t>
  </si>
  <si>
    <t>Connecting with other musicians (for a performance or practicing), Learn about audio-engineering (how to use a mixer, how to set up microphones and instruments), Learn to use effects and gadgets (like Loop Station, ... ), Attending Jam sessions, Record songs, Learn about music theory</t>
  </si>
  <si>
    <t>Robert</t>
  </si>
  <si>
    <t>Daus</t>
  </si>
  <si>
    <t>Connecting with other musicians (for a performance or practicing), Performing at small events like semi-acoustic staff lounge concert or Winter Concert, Performing at EMBL parties (like Mediterranean Party, Summer Party, ... ), Learn about audio-engineering (how to use a mixer, how to set up microphones and instruments), Learn to use effects and gadgets (like Loop Station, ... ), Attending Jam sessions, Record songs</t>
  </si>
  <si>
    <t>Katja</t>
  </si>
  <si>
    <t>Ovchinnikova</t>
  </si>
  <si>
    <t>Juan Carlos</t>
  </si>
  <si>
    <t>Boffi</t>
  </si>
  <si>
    <t>Catherine.stober@embl.de</t>
  </si>
  <si>
    <t xml:space="preserve">Catherine </t>
  </si>
  <si>
    <t xml:space="preserve">Stober </t>
  </si>
  <si>
    <t>Vanessa_ellguth@gmx.de</t>
  </si>
  <si>
    <t>Vanessa</t>
  </si>
  <si>
    <t>Ellguth</t>
  </si>
  <si>
    <t>Johanna</t>
  </si>
  <si>
    <t xml:space="preserve">Moßig </t>
  </si>
  <si>
    <t>jona.rada@embl.de</t>
  </si>
  <si>
    <t>Jona</t>
  </si>
  <si>
    <t>Rada</t>
  </si>
  <si>
    <t>Connecting with other musicians (for a performance or practicing), Performing at small events like semi-acoustic staff lounge concert or Winter Concert, Performing at EMBL parties (like Mediterranean Party, Summer Party, ... ), Learn about audio-engineering (how to use a mixer, how to set up microphones and instruments), Learn to use effects and gadgets (like Loop Station, ... ), Record songs, Learn about music theory</t>
  </si>
  <si>
    <t>Ewa</t>
  </si>
  <si>
    <t>Sitarska</t>
  </si>
  <si>
    <t>Kerstin</t>
  </si>
  <si>
    <t>Lambert</t>
  </si>
  <si>
    <t>Connecting with other musicians (for a performance or practicing), Performing at small events like semi-acoustic staff lounge concert or Winter Concert, Learn about audio-engineering (how to use a mixer, how to set up microphones and instruments), Learn to use effects and gadgets (like Loop Station, ... )</t>
  </si>
  <si>
    <t>Matteo</t>
  </si>
  <si>
    <t>Barbieri</t>
  </si>
  <si>
    <t>Connecting with other musicians (for a performance or practicing), Performing at small events like semi-acoustic staff lounge concert or Winter Concert, Learn about music theory</t>
  </si>
  <si>
    <t>paolo.cucurachi@embl.de</t>
  </si>
  <si>
    <t>Paolo</t>
  </si>
  <si>
    <t>Cucurachi</t>
  </si>
  <si>
    <t>Connecting with other musicians (for a performance or practicing), Performing at small events like semi-acoustic staff lounge concert or Winter Concert, Performing at EMBL parties (like Mediterranean Party, Summer Party, ... ), Learn about audio-engineering (how to use a mixer, how to set up microphones and instruments), Attending Jam sessions, Record songs</t>
  </si>
  <si>
    <t>Nicki</t>
  </si>
  <si>
    <t>Vegiopoulos</t>
  </si>
  <si>
    <t>Learn about audio-engineering (how to use a mixer, how to set up microphones and instruments), Learn to use effects and gadgets (like Loop Station, ... )</t>
  </si>
  <si>
    <t>Carolina</t>
  </si>
  <si>
    <t>Cuadras</t>
  </si>
  <si>
    <t>Connecting with other musicians (for a performance or practicing), Performing at small events like semi-acoustic staff lounge concert or Winter Concert, Attending Jam sessions, Record songs, Learn about music theory, I don't play any instruments, but enjoy singing</t>
  </si>
  <si>
    <t>Tilmann</t>
  </si>
  <si>
    <t>Kiessling</t>
  </si>
  <si>
    <t>Connecting with other musicians (for a performance or practicing), Performing at small events like semi-acoustic staff lounge concert or Winter Concert, Learn to use effects and gadgets (like Loop Station, ... ), Learn about music theory</t>
  </si>
  <si>
    <t>Anusha</t>
  </si>
  <si>
    <t>Gopalan</t>
  </si>
  <si>
    <t>mehmet.ozturk@embl.de</t>
  </si>
  <si>
    <t>Mehmet</t>
  </si>
  <si>
    <t>Ozturk</t>
  </si>
  <si>
    <t>Chrystal</t>
  </si>
  <si>
    <t>Pendzich</t>
  </si>
  <si>
    <t>Ira</t>
  </si>
  <si>
    <t>Venzky</t>
  </si>
  <si>
    <t>anna.sommani@embl.de</t>
  </si>
  <si>
    <t>Anna</t>
  </si>
  <si>
    <t>Sommani</t>
  </si>
  <si>
    <t>adriansven07@gmail.com</t>
  </si>
  <si>
    <t>Sven</t>
  </si>
  <si>
    <t>Adrian</t>
  </si>
  <si>
    <t>Learn about audio-engineering (how to use a mixer, how to set up microphones and instruments), Attending Jam sessions, Record songs, Learn about music theory</t>
  </si>
  <si>
    <t>Cian</t>
  </si>
  <si>
    <t>OLuanaigh</t>
  </si>
  <si>
    <t>gierlach@web.de</t>
  </si>
  <si>
    <t>wieslaw</t>
  </si>
  <si>
    <t>gierlach</t>
  </si>
  <si>
    <t>Connecting with other musicians (for a performance or practicing), Performing at small events like semi-acoustic staff lounge concert or Winter Concert, Performing at EMBL parties (like Mediterranean Party, Summer Party, ... )</t>
  </si>
  <si>
    <t>Sueki</t>
  </si>
  <si>
    <t>Connecting with other musicians (for a performance or practicing), Performing at small events like semi-acoustic staff lounge concert or Winter Concert, Attending Jam sessions, Learn about music theory</t>
  </si>
  <si>
    <t>Sarah</t>
  </si>
  <si>
    <t>Kaiser</t>
  </si>
  <si>
    <t>Karin.Mitosch@embl.de</t>
  </si>
  <si>
    <t>Karin</t>
  </si>
  <si>
    <t>Mitosch</t>
  </si>
  <si>
    <t>Nikolaos</t>
  </si>
  <si>
    <t>Papadopoulos</t>
  </si>
  <si>
    <t>stomeo@embl.de</t>
  </si>
  <si>
    <t>Francesca</t>
  </si>
  <si>
    <t>Stomeo</t>
  </si>
  <si>
    <t>Learn about audio-engineering (how to use a mixer, how to set up microphones and instruments), Attending Jam sessions, Learn about music theory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</si>
</sst>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]#,##0.00"/>
    <numFmt numFmtId="165" formatCode="m/d/yyyy h:mm:ss"/>
  </numFmts>
  <fonts count="31">
    <font>
      <sz val="10.0"/>
      <color rgb="FF000000"/>
      <name val="Arial"/>
    </font>
    <font>
      <b/>
      <sz val="14.0"/>
    </font>
    <font/>
    <font>
      <color rgb="FFD9D9D9"/>
    </font>
    <font>
      <b/>
    </font>
    <font>
      <b/>
      <color rgb="FFFF0000"/>
    </font>
    <font>
      <color rgb="FF000000"/>
      <name val="Arial"/>
    </font>
    <font>
      <b/>
      <color rgb="FFD9D9D9"/>
    </font>
    <font>
      <u/>
      <color rgb="FF0000FF"/>
    </font>
    <font>
      <u/>
      <color rgb="FF0000FF"/>
    </font>
    <font>
      <u/>
      <color rgb="FF0000FF"/>
    </font>
    <font>
      <u/>
      <sz val="12.0"/>
      <color rgb="FF1155CC"/>
      <name val="Calibri"/>
    </font>
    <font>
      <b/>
      <color rgb="FF000000"/>
    </font>
    <font>
      <u/>
      <color rgb="FF1155CC"/>
    </font>
    <font>
      <u/>
      <color rgb="FF1155CC"/>
    </font>
    <font>
      <color rgb="FF000000"/>
    </font>
    <font>
      <name val="Arial"/>
    </font>
    <font>
      <u/>
      <color rgb="FF1155CC"/>
      <name val="Arial"/>
    </font>
    <font>
      <u/>
      <color rgb="FF0000FF"/>
    </font>
    <font>
      <u/>
      <color rgb="FF0000FF"/>
    </font>
    <font>
      <u/>
      <color rgb="FF1155CC"/>
      <name val="Arial"/>
    </font>
    <font>
      <b/>
      <sz val="14.0"/>
      <name val="Open Sans"/>
    </font>
    <font>
      <name val="Open Sans"/>
    </font>
    <font>
      <b/>
      <color rgb="FF980000"/>
      <name val="Open Sans"/>
    </font>
    <font>
      <b/>
      <name val="Open Sans"/>
    </font>
    <font>
      <u/>
      <color rgb="FF0000FF"/>
      <name val="Open Sans"/>
    </font>
    <font>
      <u/>
      <color rgb="FF0000FF"/>
      <name val="Open Sans"/>
    </font>
    <font>
      <u/>
      <color rgb="FFFFFFFF"/>
      <name val="Open Sans"/>
    </font>
    <font>
      <b/>
      <color rgb="FF000000"/>
      <name val="Arial"/>
    </font>
    <font>
      <b/>
      <sz val="11.0"/>
      <color rgb="FF000000"/>
      <name val="Inconsolata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right/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2" numFmtId="0" xfId="0" applyAlignment="1" applyFont="1">
      <alignment readingOrder="0" shrinkToFit="0" vertical="center" wrapText="0"/>
    </xf>
    <xf borderId="0" fillId="0" fontId="2" numFmtId="0" xfId="0" applyAlignment="1" applyFont="1">
      <alignment horizontal="right" readingOrder="0" shrinkToFit="0" vertical="center" wrapText="0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shrinkToFit="0" vertical="top" wrapText="0"/>
    </xf>
    <xf borderId="0" fillId="0" fontId="2" numFmtId="0" xfId="0" applyAlignment="1" applyFont="1">
      <alignment readingOrder="0" vertical="top"/>
    </xf>
    <xf borderId="0" fillId="0" fontId="2" numFmtId="0" xfId="0" applyAlignment="1" applyFont="1">
      <alignment readingOrder="0" shrinkToFit="0" vertical="top" wrapText="1"/>
    </xf>
    <xf borderId="0" fillId="2" fontId="6" numFmtId="0" xfId="0" applyAlignment="1" applyFill="1" applyFont="1">
      <alignment horizontal="left" readingOrder="0" vertical="top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vertical="center" wrapText="0"/>
    </xf>
    <xf borderId="0" fillId="0" fontId="2" numFmtId="164" xfId="0" applyAlignment="1" applyFont="1" applyNumberFormat="1">
      <alignment readingOrder="0" vertical="top"/>
    </xf>
    <xf borderId="0" fillId="0" fontId="2" numFmtId="164" xfId="0" applyFont="1" applyNumberFormat="1"/>
    <xf borderId="0" fillId="0" fontId="4" numFmtId="0" xfId="0" applyAlignment="1" applyFont="1">
      <alignment horizontal="right" readingOrder="0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readingOrder="0" shrinkToFit="0" vertical="top" wrapText="0"/>
    </xf>
    <xf borderId="0" fillId="0" fontId="7" numFmtId="0" xfId="0" applyAlignment="1" applyFont="1">
      <alignment readingOrder="0" shrinkToFit="0" vertical="top" wrapText="0"/>
    </xf>
    <xf borderId="0" fillId="0" fontId="4" numFmtId="0" xfId="0" applyAlignment="1" applyFont="1">
      <alignment readingOrder="0" shrinkToFit="0" vertical="top" wrapText="0"/>
    </xf>
    <xf borderId="0" fillId="0" fontId="2" numFmtId="0" xfId="0" applyAlignment="1" applyFont="1">
      <alignment shrinkToFit="0" vertical="top" wrapText="0"/>
    </xf>
    <xf borderId="0" fillId="0" fontId="3" numFmtId="164" xfId="0" applyAlignment="1" applyFont="1" applyNumberForma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 shrinkToFit="0" vertical="top" wrapText="0"/>
    </xf>
    <xf borderId="0" fillId="0" fontId="3" numFmtId="164" xfId="0" applyAlignment="1" applyFont="1" applyNumberFormat="1">
      <alignment shrinkToFit="0" vertical="top" wrapText="0"/>
    </xf>
    <xf borderId="0" fillId="0" fontId="2" numFmtId="164" xfId="0" applyAlignment="1" applyFont="1" applyNumberFormat="1">
      <alignment shrinkToFit="0" vertical="top" wrapText="0"/>
    </xf>
    <xf borderId="0" fillId="0" fontId="2" numFmtId="0" xfId="0" applyAlignment="1" applyFont="1">
      <alignment readingOrder="0" shrinkToFit="0" vertical="top" wrapText="0"/>
    </xf>
    <xf borderId="0" fillId="0" fontId="5" numFmtId="0" xfId="0" applyAlignment="1" applyFont="1">
      <alignment readingOrder="0" shrinkToFit="0" vertical="top" wrapText="0"/>
    </xf>
    <xf borderId="0" fillId="0" fontId="2" numFmtId="0" xfId="0" applyAlignment="1" applyFont="1">
      <alignment vertical="top"/>
    </xf>
    <xf borderId="0" fillId="0" fontId="2" numFmtId="0" xfId="0" applyAlignment="1" applyFont="1">
      <alignment shrinkToFit="0" vertical="top" wrapText="0"/>
    </xf>
    <xf borderId="0" fillId="0" fontId="2" numFmtId="0" xfId="0" applyAlignment="1" applyFont="1">
      <alignment horizontal="center" readingOrder="0"/>
    </xf>
    <xf borderId="0" fillId="2" fontId="11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top" wrapText="0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shrinkToFit="0" vertical="center" wrapText="0"/>
    </xf>
    <xf borderId="0" fillId="0" fontId="5" numFmtId="164" xfId="0" applyAlignment="1" applyFont="1" applyNumberFormat="1">
      <alignment shrinkToFit="0" vertical="top" wrapText="0"/>
    </xf>
    <xf borderId="0" fillId="0" fontId="2" numFmtId="164" xfId="0" applyFont="1" applyNumberFormat="1"/>
    <xf borderId="0" fillId="0" fontId="12" numFmtId="0" xfId="0" applyAlignment="1" applyFont="1">
      <alignment horizontal="center" readingOrder="0"/>
    </xf>
    <xf borderId="0" fillId="0" fontId="12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2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readingOrder="0"/>
    </xf>
    <xf borderId="0" fillId="0" fontId="2" numFmtId="164" xfId="0" applyAlignment="1" applyFont="1" applyNumberFormat="1">
      <alignment readingOrder="0" vertical="center"/>
    </xf>
    <xf borderId="0" fillId="0" fontId="3" numFmtId="164" xfId="0" applyAlignment="1" applyFont="1" applyNumberFormat="1">
      <alignment readingOrder="0" vertical="center"/>
    </xf>
    <xf borderId="0" fillId="0" fontId="13" numFmtId="0" xfId="0" applyAlignment="1" applyFont="1">
      <alignment readingOrder="0" vertical="top"/>
    </xf>
    <xf borderId="0" fillId="0" fontId="14" numFmtId="0" xfId="0" applyAlignment="1" applyFont="1">
      <alignment readingOrder="0"/>
    </xf>
    <xf borderId="0" fillId="0" fontId="4" numFmtId="164" xfId="0" applyAlignment="1" applyFont="1" applyNumberFormat="1">
      <alignment readingOrder="0" vertical="center"/>
    </xf>
    <xf borderId="0" fillId="0" fontId="5" numFmtId="0" xfId="0" applyAlignment="1" applyFont="1">
      <alignment readingOrder="0" vertical="center"/>
    </xf>
    <xf borderId="0" fillId="0" fontId="12" numFmtId="0" xfId="0" applyAlignment="1" applyFont="1">
      <alignment readingOrder="0" shrinkToFit="0" vertical="top" wrapText="0"/>
    </xf>
    <xf borderId="0" fillId="0" fontId="5" numFmtId="164" xfId="0" applyAlignment="1" applyFont="1" applyNumberFormat="1">
      <alignment readingOrder="0" vertical="center"/>
    </xf>
    <xf borderId="0" fillId="0" fontId="5" numFmtId="164" xfId="0" applyAlignment="1" applyFont="1" applyNumberFormat="1">
      <alignment shrinkToFit="0" vertical="center" wrapText="0"/>
    </xf>
    <xf borderId="0" fillId="0" fontId="12" numFmtId="0" xfId="0" applyAlignment="1" applyFont="1">
      <alignment readingOrder="0"/>
    </xf>
    <xf borderId="0" fillId="0" fontId="12" numFmtId="164" xfId="0" applyFont="1" applyNumberFormat="1"/>
    <xf borderId="0" fillId="0" fontId="15" numFmtId="0" xfId="0" applyAlignment="1" applyFont="1">
      <alignment readingOrder="0" shrinkToFit="0" vertical="center" wrapText="0"/>
    </xf>
    <xf borderId="0" fillId="0" fontId="16" numFmtId="0" xfId="0" applyAlignment="1" applyFont="1">
      <alignment horizontal="right" vertical="bottom"/>
    </xf>
    <xf borderId="0" fillId="0" fontId="16" numFmtId="0" xfId="0" applyAlignment="1" applyFont="1">
      <alignment readingOrder="0" vertical="bottom"/>
    </xf>
    <xf borderId="0" fillId="0" fontId="16" numFmtId="164" xfId="0" applyAlignment="1" applyFont="1" applyNumberFormat="1">
      <alignment horizontal="right"/>
    </xf>
    <xf borderId="0" fillId="0" fontId="16" numFmtId="164" xfId="0" applyFont="1" applyNumberFormat="1"/>
    <xf borderId="0" fillId="0" fontId="16" numFmtId="164" xfId="0" applyAlignment="1" applyFont="1" applyNumberFormat="1">
      <alignment horizontal="right" readingOrder="0"/>
    </xf>
    <xf borderId="0" fillId="0" fontId="16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7" numFmtId="0" xfId="0" applyAlignment="1" applyFont="1">
      <alignment shrinkToFit="0" vertical="bottom" wrapText="0"/>
    </xf>
    <xf borderId="0" fillId="0" fontId="16" numFmtId="0" xfId="0" applyFont="1"/>
    <xf borderId="0" fillId="0" fontId="5" numFmtId="0" xfId="0" applyAlignment="1" applyFont="1">
      <alignment readingOrder="0" shrinkToFit="0" vertical="center" wrapText="0"/>
    </xf>
    <xf borderId="0" fillId="0" fontId="5" numFmtId="164" xfId="0" applyAlignment="1" applyFont="1" applyNumberFormat="1">
      <alignment shrinkToFit="0" vertical="center" wrapText="0"/>
    </xf>
    <xf borderId="0" fillId="0" fontId="18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5" numFmtId="0" xfId="0" applyAlignment="1" applyFont="1">
      <alignment readingOrder="0" vertical="center"/>
    </xf>
    <xf borderId="0" fillId="0" fontId="15" numFmtId="0" xfId="0" applyAlignment="1" applyFont="1">
      <alignment readingOrder="0" shrinkToFit="0" vertical="center" wrapText="0"/>
    </xf>
    <xf borderId="0" fillId="0" fontId="7" numFmtId="0" xfId="0" applyAlignment="1" applyFont="1">
      <alignment readingOrder="0" shrinkToFit="0" vertical="center" wrapText="0"/>
    </xf>
    <xf borderId="0" fillId="0" fontId="19" numFmtId="0" xfId="0" applyAlignment="1" applyFont="1">
      <alignment readingOrder="0" shrinkToFit="0" vertical="center" wrapText="0"/>
    </xf>
    <xf borderId="1" fillId="0" fontId="20" numFmtId="0" xfId="0" applyAlignment="1" applyBorder="1" applyFont="1">
      <alignment shrinkToFit="0" vertical="bottom" wrapText="0"/>
    </xf>
    <xf borderId="0" fillId="0" fontId="21" numFmtId="0" xfId="0" applyAlignment="1" applyFont="1">
      <alignment readingOrder="0" shrinkToFit="0" vertical="top" wrapText="1"/>
    </xf>
    <xf borderId="0" fillId="0" fontId="22" numFmtId="0" xfId="0" applyAlignment="1" applyFont="1">
      <alignment shrinkToFit="0" vertical="top" wrapText="1"/>
    </xf>
    <xf borderId="0" fillId="0" fontId="23" numFmtId="0" xfId="0" applyAlignment="1" applyFont="1">
      <alignment readingOrder="0" vertical="top"/>
    </xf>
    <xf borderId="0" fillId="0" fontId="22" numFmtId="0" xfId="0" applyAlignment="1" applyFont="1">
      <alignment vertical="top"/>
    </xf>
    <xf borderId="0" fillId="0" fontId="24" numFmtId="0" xfId="0" applyAlignment="1" applyFont="1">
      <alignment readingOrder="0"/>
    </xf>
    <xf borderId="0" fillId="0" fontId="25" numFmtId="0" xfId="0" applyAlignment="1" applyFont="1">
      <alignment readingOrder="0" shrinkToFit="0" vertical="top" wrapText="0"/>
    </xf>
    <xf borderId="0" fillId="0" fontId="22" numFmtId="0" xfId="0" applyAlignment="1" applyFont="1">
      <alignment readingOrder="0" vertical="top"/>
    </xf>
    <xf borderId="0" fillId="0" fontId="22" numFmtId="0" xfId="0" applyAlignment="1" applyFont="1">
      <alignment horizontal="left" readingOrder="0" vertical="top"/>
    </xf>
    <xf borderId="0" fillId="0" fontId="22" numFmtId="0" xfId="0" applyAlignment="1" applyFont="1">
      <alignment readingOrder="0" shrinkToFit="0" vertical="top" wrapText="1"/>
    </xf>
    <xf borderId="0" fillId="0" fontId="22" numFmtId="0" xfId="0" applyAlignment="1" applyFont="1">
      <alignment readingOrder="0" shrinkToFit="0" vertical="top" wrapText="0"/>
    </xf>
    <xf borderId="0" fillId="0" fontId="24" numFmtId="0" xfId="0" applyAlignment="1" applyFont="1">
      <alignment readingOrder="0" shrinkToFit="0" vertical="top" wrapText="1"/>
    </xf>
    <xf borderId="0" fillId="0" fontId="26" numFmtId="0" xfId="0" applyAlignment="1" applyFont="1">
      <alignment shrinkToFit="0" vertical="top" wrapText="1"/>
    </xf>
    <xf borderId="0" fillId="0" fontId="22" numFmtId="0" xfId="0" applyAlignment="1" applyFont="1">
      <alignment shrinkToFit="0" wrapText="0"/>
    </xf>
    <xf borderId="0" fillId="0" fontId="22" numFmtId="0" xfId="0" applyAlignment="1" applyFont="1">
      <alignment shrinkToFit="0" vertical="top" wrapText="0"/>
    </xf>
    <xf borderId="0" fillId="0" fontId="27" numFmtId="0" xfId="0" applyAlignment="1" applyFont="1">
      <alignment readingOrder="0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readingOrder="0" shrinkToFit="0" vertical="top" wrapText="1"/>
    </xf>
    <xf borderId="2" fillId="0" fontId="4" numFmtId="0" xfId="0" applyAlignment="1" applyBorder="1" applyFont="1">
      <alignment readingOrder="0" shrinkToFit="0" vertical="top" wrapText="1"/>
    </xf>
    <xf borderId="3" fillId="0" fontId="4" numFmtId="0" xfId="0" applyAlignment="1" applyBorder="1" applyFont="1">
      <alignment readingOrder="0" shrinkToFit="0" vertical="top" wrapText="1"/>
    </xf>
    <xf borderId="0" fillId="2" fontId="28" numFmtId="0" xfId="0" applyAlignment="1" applyFont="1">
      <alignment horizontal="left" readingOrder="0" shrinkToFit="0" vertical="top" wrapText="1"/>
    </xf>
    <xf borderId="3" fillId="2" fontId="28" numFmtId="0" xfId="0" applyAlignment="1" applyBorder="1" applyFont="1">
      <alignment horizontal="left" readingOrder="0" shrinkToFit="0" vertical="top" wrapText="1"/>
    </xf>
    <xf borderId="2" fillId="2" fontId="28" numFmtId="0" xfId="0" applyAlignment="1" applyBorder="1" applyFont="1">
      <alignment horizontal="left" readingOrder="0" shrinkToFit="0" vertical="top" wrapText="1"/>
    </xf>
    <xf borderId="0" fillId="2" fontId="29" numFmtId="0" xfId="0" applyAlignment="1" applyFont="1">
      <alignment readingOrder="0" shrinkToFit="0" vertical="top" wrapText="1"/>
    </xf>
    <xf borderId="0" fillId="0" fontId="2" numFmtId="165" xfId="0" applyAlignment="1" applyFont="1" applyNumberFormat="1">
      <alignment readingOrder="0"/>
    </xf>
    <xf borderId="2" fillId="0" fontId="2" numFmtId="0" xfId="0" applyBorder="1" applyFont="1"/>
    <xf borderId="3" fillId="0" fontId="2" numFmtId="0" xfId="0" applyBorder="1" applyFont="1"/>
    <xf borderId="0" fillId="2" fontId="0" numFmtId="0" xfId="0" applyAlignment="1" applyFont="1">
      <alignment horizontal="left" readingOrder="0"/>
    </xf>
    <xf borderId="0" fillId="0" fontId="30" numFmtId="0" xfId="0" applyAlignment="1" applyFont="1">
      <alignment readingOrder="0"/>
    </xf>
    <xf borderId="4" fillId="0" fontId="2" numFmtId="165" xfId="0" applyAlignment="1" applyBorder="1" applyFont="1" applyNumberFormat="1">
      <alignment readingOrder="0"/>
    </xf>
    <xf borderId="4" fillId="0" fontId="2" numFmtId="0" xfId="0" applyAlignment="1" applyBorder="1" applyFont="1">
      <alignment readingOrder="0"/>
    </xf>
  </cellXfs>
  <cellStyles count="1">
    <cellStyle xfId="0" name="Normal" builtinId="0"/>
  </cellStyles>
  <dxfs count="3">
    <dxf>
      <font>
        <b/>
      </font>
      <fill>
        <patternFill patternType="solid">
          <fgColor rgb="FFB7E1CD"/>
          <bgColor rgb="FFB7E1CD"/>
        </patternFill>
      </fill>
      <border/>
    </dxf>
    <dxf>
      <font>
        <color rgb="FFFFFFFF"/>
      </font>
      <fill>
        <patternFill patternType="none"/>
      </fill>
      <border/>
    </dxf>
    <dxf>
      <font>
        <b/>
      </font>
      <fill>
        <patternFill patternType="solid">
          <fgColor rgb="FFA4C2F4"/>
          <bgColor rgb="FFA4C2F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e-systems.de/iiyama-prolite-t2252msc-b1-54-6cm-21-5-schwarz-1825" TargetMode="External"/><Relationship Id="rId42" Type="http://schemas.openxmlformats.org/officeDocument/2006/relationships/hyperlink" Target="https://www.thomann.de/de/sennheiser_e_906_bundle.htm" TargetMode="External"/><Relationship Id="rId41" Type="http://schemas.openxmlformats.org/officeDocument/2006/relationships/hyperlink" Target="https://www.thomann.de/de/shure_sm57lc_bundle_ii.htm" TargetMode="External"/><Relationship Id="rId44" Type="http://schemas.openxmlformats.org/officeDocument/2006/relationships/hyperlink" Target="https://www.session.de/products/hk-audio-s-connect-pole-ln/" TargetMode="External"/><Relationship Id="rId43" Type="http://schemas.openxmlformats.org/officeDocument/2006/relationships/hyperlink" Target="https://www.thomann.de/de/millenium_di33.htm" TargetMode="External"/><Relationship Id="rId46" Type="http://schemas.openxmlformats.org/officeDocument/2006/relationships/hyperlink" Target="https://www.thomann.de/de/harley_benton_intune_tension_capo.htm" TargetMode="External"/><Relationship Id="rId45" Type="http://schemas.openxmlformats.org/officeDocument/2006/relationships/hyperlink" Target="https://www.thomann.de/de/thomann_ctg10.htm" TargetMode="External"/><Relationship Id="rId1" Type="http://schemas.openxmlformats.org/officeDocument/2006/relationships/hyperlink" Target="https://www.thomann.de/de/cordial_cfm_03_mv_klinke_xlr_kabel.htm" TargetMode="External"/><Relationship Id="rId2" Type="http://schemas.openxmlformats.org/officeDocument/2006/relationships/hyperlink" Target="https://www.thomann.de/de/pro_snake_tpy_2030_krr.htm" TargetMode="External"/><Relationship Id="rId3" Type="http://schemas.openxmlformats.org/officeDocument/2006/relationships/hyperlink" Target="https://www.thomann.de/de/cordial_cfy_6_vpp.htm" TargetMode="External"/><Relationship Id="rId4" Type="http://schemas.openxmlformats.org/officeDocument/2006/relationships/hyperlink" Target="https://www.thomann.de/de/cordial_csi3pp_klinke_kabel_silent_3m.htm" TargetMode="External"/><Relationship Id="rId9" Type="http://schemas.openxmlformats.org/officeDocument/2006/relationships/hyperlink" Target="https://www.thomann.de/de/millenium_ms2005_mic_stand.htm" TargetMode="External"/><Relationship Id="rId48" Type="http://schemas.openxmlformats.org/officeDocument/2006/relationships/hyperlink" Target="https://www.thomann.de/de/gerband_gewebeband_258_schwarz.htm" TargetMode="External"/><Relationship Id="rId47" Type="http://schemas.openxmlformats.org/officeDocument/2006/relationships/hyperlink" Target="https://www.amazon.de/gp/product/B09TVZKFS7/ref=ppx_yo_dt_b_search_asin_title?ie=UTF8&amp;th=1" TargetMode="External"/><Relationship Id="rId49" Type="http://schemas.openxmlformats.org/officeDocument/2006/relationships/hyperlink" Target="https://www.session.de/products/fender-rumble-100-combo/" TargetMode="External"/><Relationship Id="rId5" Type="http://schemas.openxmlformats.org/officeDocument/2006/relationships/hyperlink" Target="https://www.thomann.de/de/the_sssnake_mains_power_cable_3m.htm" TargetMode="External"/><Relationship Id="rId6" Type="http://schemas.openxmlformats.org/officeDocument/2006/relationships/hyperlink" Target="https://www.amazon.de/Brennenstuhl-Qualit%C3%A4ts-Kunststoff-Verl%C3%A4ngerungskabel-10m-schwarz-1165460/dp/B000KTB44W/ref=sr_1_7?__mk_de_DE=%C3%85M%C3%85%C5%BD%C3%95%C3%91&amp;keywords=verl%C3%A4ngerungskabel+10m&amp;qid=1576594336&amp;sr=8-7" TargetMode="External"/><Relationship Id="rId7" Type="http://schemas.openxmlformats.org/officeDocument/2006/relationships/hyperlink" Target="https://www.amazon.de/Brennenstuhl-Premium-Line-Steckdosenleiste-Steckerleiste-Schutzkontakt-Steckdosen/dp/B00HQ51KX8/ref=sr_1_3?__mk_de_DE=%C3%85M%C3%85%C5%BD%C3%95%C3%91&amp;keywords=10+fach+%C3%BCberspannungsschutz&amp;qid=1576594439&amp;s=diy&amp;sr=1-3" TargetMode="External"/><Relationship Id="rId8" Type="http://schemas.openxmlformats.org/officeDocument/2006/relationships/hyperlink" Target="https://www.thomann.de/de/gravity_ms_2322_b_microphone_stand.htm" TargetMode="External"/><Relationship Id="rId73" Type="http://schemas.openxmlformats.org/officeDocument/2006/relationships/hyperlink" Target="https://www.thomann.de/de/thomann_mix_case_4631a.htm" TargetMode="External"/><Relationship Id="rId72" Type="http://schemas.openxmlformats.org/officeDocument/2006/relationships/hyperlink" Target="https://www.thomann.de/de/shure_sm57lc_bundle_ii.htm" TargetMode="External"/><Relationship Id="rId31" Type="http://schemas.openxmlformats.org/officeDocument/2006/relationships/hyperlink" Target="https://www.thomann.de/de/the_sssnake_schutzkontakt_netzkabel_5m.htm" TargetMode="External"/><Relationship Id="rId30" Type="http://schemas.openxmlformats.org/officeDocument/2006/relationships/hyperlink" Target="https://www.thomann.de/de/gibraltar_9608_drummer_sitz.htm" TargetMode="External"/><Relationship Id="rId74" Type="http://schemas.openxmlformats.org/officeDocument/2006/relationships/drawing" Target="../drawings/drawing1.xml"/><Relationship Id="rId33" Type="http://schemas.openxmlformats.org/officeDocument/2006/relationships/hyperlink" Target="https://www.thomann.de/de/harley_benton_parts_locking_tuners_6l_chrome.htm" TargetMode="External"/><Relationship Id="rId32" Type="http://schemas.openxmlformats.org/officeDocument/2006/relationships/hyperlink" Target="https://www.thomann.de/de/ernie_ball_2221_regular_slinky.htm" TargetMode="External"/><Relationship Id="rId35" Type="http://schemas.openxmlformats.org/officeDocument/2006/relationships/hyperlink" Target="https://www.session.de/produkt/soundcraft-ui24r/" TargetMode="External"/><Relationship Id="rId34" Type="http://schemas.openxmlformats.org/officeDocument/2006/relationships/hyperlink" Target="https://www.thomann.de/de/harley_benton_gc_6_pr_vintage_red.htm" TargetMode="External"/><Relationship Id="rId71" Type="http://schemas.openxmlformats.org/officeDocument/2006/relationships/hyperlink" Target="https://www.thomann.de/de/sommer_cable_stage_22_sg0q_10m.htm?ref=search_rslt_10m%20XLR_375709_0_1_429c7036-5a78-41c5-9a30-716296855981" TargetMode="External"/><Relationship Id="rId70" Type="http://schemas.openxmlformats.org/officeDocument/2006/relationships/hyperlink" Target="https://www.thomann.de/de/thomann_ctg10.htm" TargetMode="External"/><Relationship Id="rId37" Type="http://schemas.openxmlformats.org/officeDocument/2006/relationships/hyperlink" Target="https://www.session.de/produkt/klang-instrumentenkabel-tweed-black-6-3mm-klinke-mono-6-3mm-klinke-mono-3-0-meter/" TargetMode="External"/><Relationship Id="rId36" Type="http://schemas.openxmlformats.org/officeDocument/2006/relationships/hyperlink" Target="https://www.session.de/produkt/koenig-meyer-14065-keyboardbank-schwarz/" TargetMode="External"/><Relationship Id="rId39" Type="http://schemas.openxmlformats.org/officeDocument/2006/relationships/hyperlink" Target="https://www.thomann.de/de/thomann_rack_case_4u_shallow.htm" TargetMode="External"/><Relationship Id="rId38" Type="http://schemas.openxmlformats.org/officeDocument/2006/relationships/hyperlink" Target="https://www.session.de/produkt/klang-instrumentenkabel-tweed-black-6-3mm-klinke-mono-6-3mm-klinke-mono-6-0-meter/" TargetMode="External"/><Relationship Id="rId62" Type="http://schemas.openxmlformats.org/officeDocument/2006/relationships/hyperlink" Target="https://www.thomann.de/de/sommer_cable_stage_22_sg0q_5m.htm?ref=search_rslt_5m%20XLR_375699_0_3_0020e73c-4e7f-4a87-8bc2-40a812c36a5b" TargetMode="External"/><Relationship Id="rId61" Type="http://schemas.openxmlformats.org/officeDocument/2006/relationships/hyperlink" Target="https://www.thomann.de/de/sommer_cable_stage_22_sg0q_10m.htm?ref=search_rslt_10m%20XLR_375709_0_1_429c7036-5a78-41c5-9a30-716296855981" TargetMode="External"/><Relationship Id="rId20" Type="http://schemas.openxmlformats.org/officeDocument/2006/relationships/hyperlink" Target="https://www.thomann.de/de/thomann_js_bk_jingle_stick_black.htm" TargetMode="External"/><Relationship Id="rId64" Type="http://schemas.openxmlformats.org/officeDocument/2006/relationships/hyperlink" Target="https://www.thomann.de/de/millenium_die_dibox_passiv.htm" TargetMode="External"/><Relationship Id="rId63" Type="http://schemas.openxmlformats.org/officeDocument/2006/relationships/hyperlink" Target="https://www.thomann.de/de/cordial_ctm_3_fm_mikrokabel_schwarz.htm?ref=search_rslt_3m%20XLR_133747_1_3_59c792ce-002b-447a-ae5a-fd5bbd8910d4" TargetMode="External"/><Relationship Id="rId22" Type="http://schemas.openxmlformats.org/officeDocument/2006/relationships/hyperlink" Target="https://www.thomann.de/de/thomann_ctg10.htm" TargetMode="External"/><Relationship Id="rId66" Type="http://schemas.openxmlformats.org/officeDocument/2006/relationships/hyperlink" Target="https://www.thomann.de/de/cordial_ccfi_4.5_pp.htm" TargetMode="External"/><Relationship Id="rId21" Type="http://schemas.openxmlformats.org/officeDocument/2006/relationships/hyperlink" Target="https://www.amazon.de/dp/B0798NC7V9?m=A3JWKAKR8XB7XF&amp;tag=idealoversand-21&amp;ascsubtag=YkFszxhP0jWxaZV7NFaI3Q&amp;th=1&amp;psc=1" TargetMode="External"/><Relationship Id="rId65" Type="http://schemas.openxmlformats.org/officeDocument/2006/relationships/hyperlink" Target="https://www.thomann.de/de/cordial_ccfi_6_pp.htm" TargetMode="External"/><Relationship Id="rId24" Type="http://schemas.openxmlformats.org/officeDocument/2006/relationships/hyperlink" Target="https://www.thomann.de/de/smile_moongel.htm" TargetMode="External"/><Relationship Id="rId68" Type="http://schemas.openxmlformats.org/officeDocument/2006/relationships/hyperlink" Target="https://www.thomann.de/de/sommer_cable_stage_22_sg0q_15m.htm?ref=search_rslt_15m%20XLR_375710_0_1_538c84e5-e939-4843-ab26-2e28f9bf4c39" TargetMode="External"/><Relationship Id="rId23" Type="http://schemas.openxmlformats.org/officeDocument/2006/relationships/hyperlink" Target="https://www.thomann.de/de/millenium_drum_multi_tool.htm" TargetMode="External"/><Relationship Id="rId67" Type="http://schemas.openxmlformats.org/officeDocument/2006/relationships/hyperlink" Target="https://www.thomann.de/de/cordial_cfy_03_fmm.htm" TargetMode="External"/><Relationship Id="rId60" Type="http://schemas.openxmlformats.org/officeDocument/2006/relationships/hyperlink" Target="https://www.thomann.de/de/sommer_cable_stage_22_sg0q_15m.htm?ref=search_rslt_15m%20XLR_375710_0_1_538c84e5-e939-4843-ab26-2e28f9bf4c39" TargetMode="External"/><Relationship Id="rId26" Type="http://schemas.openxmlformats.org/officeDocument/2006/relationships/hyperlink" Target="https://www.thomann.de/de/harley_benton_guitar_bass_toolkit.htm" TargetMode="External"/><Relationship Id="rId25" Type="http://schemas.openxmlformats.org/officeDocument/2006/relationships/hyperlink" Target="https://www.thomann.de/de/the_takustik_kick_drum_absorber.htm" TargetMode="External"/><Relationship Id="rId69" Type="http://schemas.openxmlformats.org/officeDocument/2006/relationships/hyperlink" Target="https://www.thomann.de/de/cordial_cfm_03_fv_klinke_xlr_kabel.htm" TargetMode="External"/><Relationship Id="rId28" Type="http://schemas.openxmlformats.org/officeDocument/2006/relationships/hyperlink" Target="https://www.thomann.de/de/gerband_doppelseitiges_klebeband_956.htm" TargetMode="External"/><Relationship Id="rId27" Type="http://schemas.openxmlformats.org/officeDocument/2006/relationships/hyperlink" Target="https://www.thomann.de/de/cordial_cfm_60_vv.htm" TargetMode="External"/><Relationship Id="rId29" Type="http://schemas.openxmlformats.org/officeDocument/2006/relationships/hyperlink" Target="https://www.thomann.de/de/sennheiser_mzq_800.htm" TargetMode="External"/><Relationship Id="rId51" Type="http://schemas.openxmlformats.org/officeDocument/2006/relationships/hyperlink" Target="https://www.thomann.de/de/pro_snake_tpm_15_417553.htm" TargetMode="External"/><Relationship Id="rId50" Type="http://schemas.openxmlformats.org/officeDocument/2006/relationships/hyperlink" Target="https://www.thomann.de/de/shure_sm58.htm" TargetMode="External"/><Relationship Id="rId53" Type="http://schemas.openxmlformats.org/officeDocument/2006/relationships/hyperlink" Target="https://www.session.de/produkt/klang-instrumentenkabel-tweed-black-6-3mm-klinke-mono-6-3mm-klinke-mono-6-0-meter/" TargetMode="External"/><Relationship Id="rId52" Type="http://schemas.openxmlformats.org/officeDocument/2006/relationships/hyperlink" Target="https://www.session.de/produkt/klang-instrumentenkabel-tweed-black-6-3mm-klinke-mono-6-3mm-klinke-mono-3-0-meter/" TargetMode="External"/><Relationship Id="rId11" Type="http://schemas.openxmlformats.org/officeDocument/2006/relationships/hyperlink" Target="https://www.thomann.de/de/thomann_guitar_multistand_5.htm" TargetMode="External"/><Relationship Id="rId55" Type="http://schemas.openxmlformats.org/officeDocument/2006/relationships/hyperlink" Target="https://www.session.de/produkt/sennheiser-e-945/" TargetMode="External"/><Relationship Id="rId10" Type="http://schemas.openxmlformats.org/officeDocument/2006/relationships/hyperlink" Target="https://www.thomann.de/de/millenium_stand_f_e_or_acoustic_guitar.htm" TargetMode="External"/><Relationship Id="rId54" Type="http://schemas.openxmlformats.org/officeDocument/2006/relationships/hyperlink" Target="https://www.session.de/produkt/sennheiser-e-945/" TargetMode="External"/><Relationship Id="rId13" Type="http://schemas.openxmlformats.org/officeDocument/2006/relationships/hyperlink" Target="https://www.thomann.de/de/k+m_101_notenstaender.htm" TargetMode="External"/><Relationship Id="rId57" Type="http://schemas.openxmlformats.org/officeDocument/2006/relationships/hyperlink" Target="https://www.thomann.de/de/cordial_ccfi_4.5_pp.htm" TargetMode="External"/><Relationship Id="rId12" Type="http://schemas.openxmlformats.org/officeDocument/2006/relationships/hyperlink" Target="https://www.thomann.de/de/thomann_orchesterpult_deluxe.htm" TargetMode="External"/><Relationship Id="rId56" Type="http://schemas.openxmlformats.org/officeDocument/2006/relationships/hyperlink" Target="https://www.thomann.de/de/cordial_cci_3_pp.htm" TargetMode="External"/><Relationship Id="rId15" Type="http://schemas.openxmlformats.org/officeDocument/2006/relationships/hyperlink" Target="https://www.thomann.de/de/ernie_ball_2222.htm" TargetMode="External"/><Relationship Id="rId59" Type="http://schemas.openxmlformats.org/officeDocument/2006/relationships/hyperlink" Target="https://www.thomann.de/de/the_sssnake_spp2030.htm?ref=search_rslt_3m%20stereo%20klinke_153136_0_1_eb037854-2069-4203-980c-5563511e4a1f" TargetMode="External"/><Relationship Id="rId14" Type="http://schemas.openxmlformats.org/officeDocument/2006/relationships/hyperlink" Target="https://www.amazon.de/ZHEGE-Schl%C3%BCsseltresor-INSTALLATIONSFREI-Schl%C3%BCsselkasten-Schl%C3%BCsseldepot%EF%BC%88Schwarz%EF%BC%89/dp/B07T5C9VNF/ref=sr_1_5?__mk_de_DE=%C3%85M%C3%85%C5%BD%C3%95%C3%91&amp;keywords=ZHEGE%2BSchl%C3%BCsseltresor%2Bmit%2BB%C3%BCgel%2BAussen&amp;qid=1580904600&amp;sr=8-5&amp;th=1" TargetMode="External"/><Relationship Id="rId58" Type="http://schemas.openxmlformats.org/officeDocument/2006/relationships/hyperlink" Target="https://www.thomann.de/de/cordial_ccfi_15_pp.htm" TargetMode="External"/><Relationship Id="rId17" Type="http://schemas.openxmlformats.org/officeDocument/2006/relationships/hyperlink" Target="https://www.thomann.de/de/thomann_tca_414_olive_cajon.htm" TargetMode="External"/><Relationship Id="rId16" Type="http://schemas.openxmlformats.org/officeDocument/2006/relationships/hyperlink" Target="https://www.thomann.de/de/stairville_gaffa_400bk.htm" TargetMode="External"/><Relationship Id="rId19" Type="http://schemas.openxmlformats.org/officeDocument/2006/relationships/hyperlink" Target="https://www.thomann.de/de/lp_441.htm" TargetMode="External"/><Relationship Id="rId18" Type="http://schemas.openxmlformats.org/officeDocument/2006/relationships/hyperlink" Target="https://www.thomann.de/de/mplus_nino540_eggshaker.ht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vNwT7bnrBsN5BgFVDwXbjBLXUT4uDviwLgClnEHBYcQ/edit?usp=sharing" TargetMode="External"/><Relationship Id="rId2" Type="http://schemas.openxmlformats.org/officeDocument/2006/relationships/hyperlink" Target="https://docs.google.com/forms/d/e/1FAIpQLSeHEdkvw6YzjO-tqH6lEbyx9XcngOPY-1smAq33ptWJBJX46Q/viewform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2.5"/>
    <col customWidth="1" min="3" max="3" width="29.63"/>
    <col customWidth="1" min="4" max="4" width="18.5"/>
    <col customWidth="1" min="5" max="5" width="8.75"/>
    <col customWidth="1" min="6" max="6" width="8.5"/>
    <col customWidth="1" min="7" max="7" width="11.75"/>
    <col customWidth="1" min="8" max="8" width="8.25"/>
    <col customWidth="1" min="9" max="9" width="16.13"/>
    <col customWidth="1" min="10" max="10" width="32.38"/>
  </cols>
  <sheetData>
    <row r="1">
      <c r="A1" s="1" t="s">
        <v>0</v>
      </c>
      <c r="B1" s="2"/>
      <c r="C1" s="2"/>
      <c r="D1" s="2"/>
      <c r="E1" s="2"/>
      <c r="F1" s="3"/>
      <c r="G1" s="2"/>
      <c r="H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5"/>
      <c r="B2" s="2"/>
      <c r="C2" s="2"/>
      <c r="D2" s="2"/>
      <c r="E2" s="2"/>
      <c r="F2" s="3"/>
      <c r="G2" s="2"/>
      <c r="H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>
      <c r="A3" s="6" t="s">
        <v>1</v>
      </c>
      <c r="B3" s="2"/>
      <c r="C3" s="5" t="s">
        <v>2</v>
      </c>
      <c r="D3" s="5" t="s">
        <v>3</v>
      </c>
      <c r="E3" s="7" t="s">
        <v>4</v>
      </c>
      <c r="F3" s="3"/>
      <c r="G3" s="2"/>
      <c r="H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>
      <c r="A4" s="7" t="s">
        <v>5</v>
      </c>
      <c r="B4" s="7"/>
      <c r="C4" s="7"/>
      <c r="D4" s="7"/>
      <c r="E4" s="2"/>
      <c r="F4" s="3"/>
      <c r="G4" s="2"/>
      <c r="H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>
      <c r="A5" s="7">
        <v>2.0</v>
      </c>
      <c r="B5" s="7" t="s">
        <v>6</v>
      </c>
      <c r="C5" s="7" t="s">
        <v>7</v>
      </c>
      <c r="D5" s="7" t="s">
        <v>8</v>
      </c>
      <c r="E5" s="8">
        <v>2019.0</v>
      </c>
      <c r="F5" s="3"/>
      <c r="G5" s="2"/>
      <c r="H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>
      <c r="A6" s="7">
        <v>3.0</v>
      </c>
      <c r="B6" s="7" t="s">
        <v>9</v>
      </c>
      <c r="C6" s="7" t="s">
        <v>10</v>
      </c>
      <c r="D6" s="7" t="s">
        <v>8</v>
      </c>
      <c r="E6" s="8">
        <v>2019.0</v>
      </c>
      <c r="F6" s="3"/>
      <c r="G6" s="2"/>
      <c r="H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>
      <c r="A7" s="7">
        <v>2.0</v>
      </c>
      <c r="B7" s="7" t="s">
        <v>11</v>
      </c>
      <c r="C7" s="7" t="s">
        <v>12</v>
      </c>
      <c r="D7" s="7" t="s">
        <v>8</v>
      </c>
      <c r="E7" s="8">
        <v>2019.0</v>
      </c>
      <c r="F7" s="3"/>
      <c r="G7" s="2"/>
      <c r="H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>
      <c r="A8" s="7">
        <v>4.0</v>
      </c>
      <c r="B8" s="7" t="s">
        <v>13</v>
      </c>
      <c r="C8" s="7" t="s">
        <v>14</v>
      </c>
      <c r="D8" s="7" t="s">
        <v>8</v>
      </c>
      <c r="E8" s="8">
        <v>2019.0</v>
      </c>
      <c r="F8" s="3"/>
      <c r="G8" s="2"/>
      <c r="H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A9" s="7">
        <v>2.0</v>
      </c>
      <c r="B9" s="7" t="s">
        <v>15</v>
      </c>
      <c r="C9" s="7" t="s">
        <v>14</v>
      </c>
      <c r="D9" s="7" t="s">
        <v>8</v>
      </c>
      <c r="E9" s="8">
        <v>2019.0</v>
      </c>
      <c r="F9" s="3"/>
      <c r="G9" s="2"/>
      <c r="H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>
      <c r="A10" s="7">
        <v>1.0</v>
      </c>
      <c r="B10" s="7" t="s">
        <v>16</v>
      </c>
      <c r="C10" s="7" t="s">
        <v>17</v>
      </c>
      <c r="D10" s="7" t="s">
        <v>18</v>
      </c>
      <c r="E10" s="8" t="s">
        <v>19</v>
      </c>
      <c r="F10" s="3"/>
      <c r="G10" s="2"/>
      <c r="H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9">
        <v>7.0</v>
      </c>
      <c r="B11" s="7" t="s">
        <v>20</v>
      </c>
      <c r="C11" s="7" t="s">
        <v>21</v>
      </c>
      <c r="D11" s="7" t="s">
        <v>8</v>
      </c>
      <c r="E11" s="8">
        <v>2019.0</v>
      </c>
      <c r="F11" s="10"/>
      <c r="G11" s="11"/>
      <c r="H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9">
        <v>1.0</v>
      </c>
      <c r="B12" s="9" t="s">
        <v>22</v>
      </c>
      <c r="C12" s="9" t="s">
        <v>23</v>
      </c>
      <c r="D12" s="7" t="s">
        <v>8</v>
      </c>
      <c r="E12" s="8">
        <v>2019.0</v>
      </c>
      <c r="F12" s="3"/>
      <c r="G12" s="2"/>
      <c r="H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>
      <c r="A13" s="7">
        <v>2.0</v>
      </c>
      <c r="B13" s="7" t="s">
        <v>24</v>
      </c>
      <c r="C13" s="7" t="s">
        <v>25</v>
      </c>
      <c r="D13" s="7" t="s">
        <v>18</v>
      </c>
      <c r="E13" s="8" t="s">
        <v>19</v>
      </c>
      <c r="F13" s="3"/>
      <c r="G13" s="2"/>
      <c r="H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>
      <c r="A14" s="7">
        <v>1.0</v>
      </c>
      <c r="B14" s="7" t="s">
        <v>26</v>
      </c>
      <c r="C14" s="7" t="s">
        <v>27</v>
      </c>
      <c r="D14" s="7" t="s">
        <v>28</v>
      </c>
      <c r="E14" s="8" t="s">
        <v>19</v>
      </c>
      <c r="F14" s="3"/>
      <c r="G14" s="2"/>
      <c r="H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>
      <c r="A15" s="7">
        <v>1.0</v>
      </c>
      <c r="B15" s="7" t="s">
        <v>29</v>
      </c>
      <c r="C15" s="7" t="s">
        <v>30</v>
      </c>
      <c r="D15" s="7" t="s">
        <v>18</v>
      </c>
      <c r="E15" s="8" t="s">
        <v>19</v>
      </c>
      <c r="F15" s="3"/>
      <c r="G15" s="2"/>
      <c r="H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>
      <c r="A16" s="12">
        <v>2.0</v>
      </c>
      <c r="B16" s="13" t="s">
        <v>31</v>
      </c>
      <c r="C16" s="13" t="s">
        <v>32</v>
      </c>
      <c r="D16" s="7" t="s">
        <v>8</v>
      </c>
      <c r="E16" s="8">
        <v>2020.0</v>
      </c>
      <c r="F16" s="3"/>
      <c r="G16" s="2"/>
      <c r="H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>
      <c r="A17" s="12">
        <v>2.0</v>
      </c>
      <c r="B17" s="12" t="s">
        <v>33</v>
      </c>
      <c r="C17" s="13" t="s">
        <v>34</v>
      </c>
      <c r="D17" s="7" t="s">
        <v>8</v>
      </c>
      <c r="E17" s="8">
        <v>2020.0</v>
      </c>
      <c r="F17" s="3"/>
      <c r="G17" s="2"/>
      <c r="H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>
      <c r="A18" s="12">
        <v>1.0</v>
      </c>
      <c r="B18" s="12" t="s">
        <v>35</v>
      </c>
      <c r="C18" s="13" t="s">
        <v>36</v>
      </c>
      <c r="D18" s="7" t="s">
        <v>8</v>
      </c>
      <c r="E18" s="8">
        <v>2020.0</v>
      </c>
      <c r="F18" s="3"/>
      <c r="G18" s="2"/>
      <c r="H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>
      <c r="A19" s="12">
        <v>1.0</v>
      </c>
      <c r="B19" s="13" t="s">
        <v>37</v>
      </c>
      <c r="C19" s="13" t="s">
        <v>38</v>
      </c>
      <c r="D19" s="7" t="s">
        <v>8</v>
      </c>
      <c r="E19" s="8">
        <v>2020.0</v>
      </c>
      <c r="F19" s="3"/>
      <c r="G19" s="2"/>
      <c r="H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>
      <c r="A20" s="12">
        <v>1.0</v>
      </c>
      <c r="B20" s="13" t="s">
        <v>39</v>
      </c>
      <c r="C20" s="14" t="s">
        <v>40</v>
      </c>
      <c r="D20" s="7" t="s">
        <v>8</v>
      </c>
      <c r="E20" s="8">
        <v>2020.0</v>
      </c>
      <c r="F20" s="3"/>
      <c r="G20" s="2"/>
      <c r="H20" s="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>
      <c r="A21" s="12">
        <v>2.0</v>
      </c>
      <c r="B21" s="13" t="s">
        <v>41</v>
      </c>
      <c r="C21" s="14" t="s">
        <v>42</v>
      </c>
      <c r="D21" s="7" t="s">
        <v>8</v>
      </c>
      <c r="E21" s="8">
        <v>2020.0</v>
      </c>
      <c r="F21" s="3"/>
      <c r="G21" s="2"/>
      <c r="H21" s="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>
      <c r="A22" s="13">
        <v>2.0</v>
      </c>
      <c r="B22" s="13" t="s">
        <v>43</v>
      </c>
      <c r="C22" s="12" t="s">
        <v>44</v>
      </c>
      <c r="D22" s="7" t="s">
        <v>8</v>
      </c>
      <c r="E22" s="8">
        <v>2020.0</v>
      </c>
      <c r="F22" s="3"/>
      <c r="G22" s="2"/>
      <c r="H22" s="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>
      <c r="A23" s="13">
        <v>1.0</v>
      </c>
      <c r="B23" s="13" t="s">
        <v>45</v>
      </c>
      <c r="C23" s="12" t="s">
        <v>46</v>
      </c>
      <c r="D23" s="7" t="s">
        <v>8</v>
      </c>
      <c r="E23" s="8">
        <v>2020.0</v>
      </c>
      <c r="F23" s="3"/>
      <c r="G23" s="2"/>
      <c r="H23" s="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>
      <c r="A24" s="13">
        <v>2.0</v>
      </c>
      <c r="B24" s="13" t="s">
        <v>47</v>
      </c>
      <c r="C24" s="13" t="s">
        <v>48</v>
      </c>
      <c r="D24" s="7" t="s">
        <v>8</v>
      </c>
      <c r="E24" s="8">
        <v>2020.0</v>
      </c>
      <c r="F24" s="3"/>
      <c r="G24" s="2"/>
      <c r="H24" s="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>
      <c r="A25" s="13">
        <v>1.0</v>
      </c>
      <c r="B25" s="15" t="s">
        <v>49</v>
      </c>
      <c r="C25" s="13" t="s">
        <v>50</v>
      </c>
      <c r="D25" s="7" t="s">
        <v>8</v>
      </c>
      <c r="E25" s="8">
        <v>2020.0</v>
      </c>
      <c r="F25" s="3"/>
      <c r="G25" s="2"/>
      <c r="H25" s="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>
      <c r="A26" s="12">
        <v>4.0</v>
      </c>
      <c r="B26" s="13" t="s">
        <v>51</v>
      </c>
      <c r="C26" s="13" t="s">
        <v>52</v>
      </c>
      <c r="D26" s="7" t="s">
        <v>8</v>
      </c>
      <c r="E26" s="8">
        <v>2020.0</v>
      </c>
      <c r="F26" s="3"/>
      <c r="G26" s="2"/>
      <c r="H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>
      <c r="A27" s="13">
        <v>1.0</v>
      </c>
      <c r="B27" s="13" t="s">
        <v>53</v>
      </c>
      <c r="C27" s="12" t="s">
        <v>54</v>
      </c>
      <c r="D27" s="7" t="s">
        <v>8</v>
      </c>
      <c r="E27" s="8">
        <v>2020.0</v>
      </c>
      <c r="F27" s="3"/>
      <c r="G27" s="2"/>
      <c r="H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>
      <c r="A28" s="13">
        <v>2.0</v>
      </c>
      <c r="B28" s="13" t="s">
        <v>55</v>
      </c>
      <c r="C28" s="12" t="s">
        <v>56</v>
      </c>
      <c r="D28" s="7" t="s">
        <v>8</v>
      </c>
      <c r="E28" s="8">
        <v>2020.0</v>
      </c>
      <c r="F28" s="3"/>
      <c r="G28" s="2"/>
      <c r="H28" s="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>
      <c r="A29" s="13">
        <v>1.0</v>
      </c>
      <c r="B29" s="13" t="s">
        <v>57</v>
      </c>
      <c r="C29" s="12" t="s">
        <v>56</v>
      </c>
      <c r="D29" s="7" t="s">
        <v>8</v>
      </c>
      <c r="E29" s="8">
        <v>2020.0</v>
      </c>
      <c r="F29" s="3"/>
      <c r="G29" s="2"/>
      <c r="H29" s="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>
      <c r="A30" s="13">
        <v>1.0</v>
      </c>
      <c r="B30" s="13" t="s">
        <v>58</v>
      </c>
      <c r="C30" s="12" t="s">
        <v>59</v>
      </c>
      <c r="D30" s="7" t="s">
        <v>8</v>
      </c>
      <c r="E30" s="8">
        <v>2020.0</v>
      </c>
      <c r="F30" s="3"/>
      <c r="G30" s="2"/>
      <c r="H30" s="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>
      <c r="A31" s="13">
        <v>1.0</v>
      </c>
      <c r="B31" s="13" t="s">
        <v>60</v>
      </c>
      <c r="C31" s="12" t="s">
        <v>61</v>
      </c>
      <c r="D31" s="7" t="s">
        <v>8</v>
      </c>
      <c r="E31" s="8">
        <v>2020.0</v>
      </c>
      <c r="F31" s="3"/>
      <c r="G31" s="2"/>
      <c r="H31" s="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>
      <c r="A32" s="12">
        <v>1.0</v>
      </c>
      <c r="B32" s="13" t="s">
        <v>62</v>
      </c>
      <c r="C32" s="14" t="s">
        <v>63</v>
      </c>
      <c r="D32" s="7" t="s">
        <v>8</v>
      </c>
      <c r="E32" s="8">
        <v>2020.0</v>
      </c>
      <c r="F32" s="3"/>
      <c r="G32" s="2"/>
      <c r="H32" s="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>
      <c r="A33" s="12">
        <v>1.0</v>
      </c>
      <c r="B33" s="13" t="s">
        <v>64</v>
      </c>
      <c r="C33" s="14" t="s">
        <v>65</v>
      </c>
      <c r="D33" s="7" t="s">
        <v>8</v>
      </c>
      <c r="E33" s="8">
        <v>2020.0</v>
      </c>
      <c r="F33" s="3"/>
      <c r="G33" s="2"/>
      <c r="H33" s="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>
      <c r="A34" s="12">
        <v>1.0</v>
      </c>
      <c r="B34" s="13" t="s">
        <v>66</v>
      </c>
      <c r="C34" s="14" t="s">
        <v>67</v>
      </c>
      <c r="D34" s="7" t="s">
        <v>8</v>
      </c>
      <c r="E34" s="8">
        <v>2020.0</v>
      </c>
      <c r="F34" s="3"/>
      <c r="G34" s="2"/>
      <c r="H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>
      <c r="A35" s="13">
        <v>1.0</v>
      </c>
      <c r="B35" s="13" t="s">
        <v>68</v>
      </c>
      <c r="C35" s="13" t="s">
        <v>69</v>
      </c>
      <c r="D35" s="7" t="s">
        <v>8</v>
      </c>
      <c r="E35" s="8">
        <v>2020.0</v>
      </c>
      <c r="F35" s="3"/>
      <c r="G35" s="2"/>
      <c r="H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>
      <c r="A36" s="13">
        <v>1.0</v>
      </c>
      <c r="B36" s="13" t="s">
        <v>70</v>
      </c>
      <c r="C36" s="13" t="s">
        <v>71</v>
      </c>
      <c r="D36" s="7" t="s">
        <v>8</v>
      </c>
      <c r="E36" s="8">
        <v>2020.0</v>
      </c>
      <c r="F36" s="3"/>
      <c r="G36" s="2"/>
      <c r="H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>
      <c r="A37" s="12">
        <v>1.0</v>
      </c>
      <c r="B37" s="13" t="s">
        <v>72</v>
      </c>
      <c r="C37" s="13" t="s">
        <v>73</v>
      </c>
      <c r="D37" s="7" t="s">
        <v>74</v>
      </c>
      <c r="E37" s="7">
        <v>2020.0</v>
      </c>
      <c r="F37" s="3"/>
      <c r="G37" s="2"/>
      <c r="H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>
      <c r="A38" s="12">
        <v>2.0</v>
      </c>
      <c r="B38" s="13" t="s">
        <v>75</v>
      </c>
      <c r="C38" s="13" t="s">
        <v>30</v>
      </c>
      <c r="D38" s="7" t="s">
        <v>76</v>
      </c>
      <c r="E38" s="7">
        <v>2020.0</v>
      </c>
      <c r="F38" s="3"/>
      <c r="G38" s="2"/>
      <c r="H38" s="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>
      <c r="A39" s="12">
        <v>1.0</v>
      </c>
      <c r="B39" s="13" t="s">
        <v>77</v>
      </c>
      <c r="C39" s="13" t="s">
        <v>78</v>
      </c>
      <c r="D39" s="7" t="s">
        <v>79</v>
      </c>
      <c r="E39" s="7">
        <v>2020.0</v>
      </c>
      <c r="F39" s="3"/>
      <c r="G39" s="2"/>
      <c r="H39" s="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>
      <c r="A40" s="12">
        <v>1.0</v>
      </c>
      <c r="B40" s="13" t="s">
        <v>80</v>
      </c>
      <c r="C40" s="13" t="s">
        <v>81</v>
      </c>
      <c r="D40" s="7" t="s">
        <v>82</v>
      </c>
      <c r="E40" s="7">
        <v>2020.0</v>
      </c>
      <c r="F40" s="3"/>
      <c r="G40" s="2"/>
      <c r="H40" s="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>
      <c r="A41" s="12">
        <v>1.0</v>
      </c>
      <c r="B41" s="13" t="s">
        <v>83</v>
      </c>
      <c r="C41" s="13" t="s">
        <v>84</v>
      </c>
      <c r="D41" s="7" t="s">
        <v>85</v>
      </c>
      <c r="E41" s="7">
        <v>2020.0</v>
      </c>
      <c r="F41" s="3"/>
      <c r="G41" s="2"/>
      <c r="H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>
      <c r="A42" s="13">
        <v>1.0</v>
      </c>
      <c r="B42" s="16" t="s">
        <v>86</v>
      </c>
      <c r="C42" s="14" t="s">
        <v>87</v>
      </c>
      <c r="D42" s="7" t="s">
        <v>18</v>
      </c>
      <c r="E42" s="7">
        <v>2020.0</v>
      </c>
      <c r="F42" s="17"/>
      <c r="G42" s="2"/>
      <c r="H42" s="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>
      <c r="A43" s="13"/>
      <c r="B43" s="16"/>
      <c r="C43" s="14"/>
      <c r="D43" s="7"/>
      <c r="E43" s="2"/>
      <c r="F43" s="3"/>
      <c r="G43" s="2"/>
      <c r="H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>
      <c r="A44" s="13"/>
      <c r="B44" s="16"/>
      <c r="C44" s="14"/>
      <c r="D44" s="7"/>
      <c r="E44" s="2"/>
      <c r="F44" s="3"/>
      <c r="G44" s="2"/>
      <c r="H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>
      <c r="A45" s="6" t="s">
        <v>88</v>
      </c>
      <c r="C45" s="2"/>
      <c r="D45" s="2"/>
      <c r="E45" s="2"/>
      <c r="F45" s="3"/>
      <c r="G45" s="2"/>
      <c r="H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>
      <c r="A46" s="7" t="s">
        <v>89</v>
      </c>
      <c r="B46" s="7"/>
      <c r="C46" s="7"/>
      <c r="D46" s="2"/>
      <c r="E46" s="2"/>
      <c r="F46" s="3"/>
      <c r="G46" s="2"/>
      <c r="H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>
      <c r="A47" s="7"/>
      <c r="B47" s="7" t="s">
        <v>90</v>
      </c>
      <c r="C47" s="7" t="s">
        <v>91</v>
      </c>
      <c r="D47" s="2"/>
      <c r="E47" s="2"/>
      <c r="F47" s="3"/>
      <c r="G47" s="2"/>
      <c r="H47" s="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>
      <c r="A48" s="11"/>
      <c r="B48" s="9"/>
      <c r="C48" s="11"/>
      <c r="D48" s="11"/>
      <c r="E48" s="2"/>
      <c r="F48" s="3"/>
      <c r="G48" s="2"/>
      <c r="H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>
      <c r="A49" s="6" t="s">
        <v>92</v>
      </c>
      <c r="B49" s="9"/>
      <c r="C49" s="11"/>
      <c r="D49" s="9" t="s">
        <v>93</v>
      </c>
      <c r="E49" s="7" t="s">
        <v>94</v>
      </c>
      <c r="F49" s="3"/>
      <c r="G49" s="2"/>
      <c r="H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>
      <c r="A50" s="9">
        <v>1.0</v>
      </c>
      <c r="B50" s="9" t="s">
        <v>95</v>
      </c>
      <c r="C50" s="9" t="s">
        <v>96</v>
      </c>
      <c r="D50" s="18">
        <v>35.8</v>
      </c>
      <c r="E50" s="19">
        <f t="shared" ref="E50:E54" si="1">D50</f>
        <v>35.8</v>
      </c>
      <c r="F50" s="7" t="s">
        <v>97</v>
      </c>
      <c r="G50" s="2"/>
      <c r="H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>
      <c r="A51" s="9">
        <v>1.0</v>
      </c>
      <c r="B51" s="9" t="s">
        <v>98</v>
      </c>
      <c r="C51" s="9" t="s">
        <v>81</v>
      </c>
      <c r="D51" s="18">
        <v>4.0</v>
      </c>
      <c r="E51" s="19">
        <f t="shared" si="1"/>
        <v>4</v>
      </c>
      <c r="F51" s="7" t="s">
        <v>97</v>
      </c>
      <c r="G51" s="2"/>
      <c r="H51" s="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>
      <c r="A52" s="9">
        <v>1.0</v>
      </c>
      <c r="B52" s="9" t="s">
        <v>81</v>
      </c>
      <c r="C52" s="9" t="s">
        <v>81</v>
      </c>
      <c r="D52" s="18">
        <v>9.0</v>
      </c>
      <c r="E52" s="19">
        <f t="shared" si="1"/>
        <v>9</v>
      </c>
      <c r="F52" s="7" t="s">
        <v>97</v>
      </c>
      <c r="G52" s="2"/>
      <c r="H52" s="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>
      <c r="A53" s="9">
        <v>1.0</v>
      </c>
      <c r="B53" s="9" t="s">
        <v>81</v>
      </c>
      <c r="C53" s="9" t="s">
        <v>81</v>
      </c>
      <c r="D53" s="18">
        <v>5.0</v>
      </c>
      <c r="E53" s="19">
        <f t="shared" si="1"/>
        <v>5</v>
      </c>
      <c r="F53" s="7" t="s">
        <v>97</v>
      </c>
      <c r="G53" s="2"/>
      <c r="H53" s="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>
      <c r="A54" s="9">
        <v>1.0</v>
      </c>
      <c r="B54" s="9" t="s">
        <v>99</v>
      </c>
      <c r="C54" s="9" t="s">
        <v>96</v>
      </c>
      <c r="D54" s="18">
        <v>5.6</v>
      </c>
      <c r="E54" s="19">
        <f t="shared" si="1"/>
        <v>5.6</v>
      </c>
      <c r="F54" s="7" t="s">
        <v>100</v>
      </c>
      <c r="G54" s="2"/>
      <c r="H54" s="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>
      <c r="A55" s="9">
        <v>6.0</v>
      </c>
      <c r="B55" s="9" t="s">
        <v>101</v>
      </c>
      <c r="C55" s="9" t="s">
        <v>101</v>
      </c>
      <c r="D55" s="18">
        <f>E55/6</f>
        <v>1.8</v>
      </c>
      <c r="E55" s="18">
        <v>10.8</v>
      </c>
      <c r="F55" s="7" t="s">
        <v>97</v>
      </c>
      <c r="G55" s="2"/>
      <c r="H55" s="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>
      <c r="A56" s="11"/>
      <c r="B56" s="9"/>
      <c r="C56" s="11"/>
      <c r="D56" s="11"/>
      <c r="E56" s="2"/>
      <c r="F56" s="3"/>
      <c r="G56" s="2"/>
      <c r="H56" s="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>
      <c r="A57" s="6" t="s">
        <v>102</v>
      </c>
      <c r="B57" s="11"/>
      <c r="C57" s="9" t="s">
        <v>103</v>
      </c>
      <c r="D57" s="18">
        <v>500.0</v>
      </c>
      <c r="E57" s="2"/>
      <c r="F57" s="3"/>
      <c r="G57" s="2"/>
      <c r="H57" s="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>
      <c r="A58" s="20" t="s">
        <v>104</v>
      </c>
      <c r="B58" s="21" t="s">
        <v>105</v>
      </c>
      <c r="C58" s="21" t="s">
        <v>106</v>
      </c>
      <c r="D58" s="21" t="s">
        <v>107</v>
      </c>
      <c r="E58" s="22" t="s">
        <v>108</v>
      </c>
      <c r="F58" s="23" t="s">
        <v>109</v>
      </c>
      <c r="G58" s="22" t="s">
        <v>110</v>
      </c>
      <c r="H58" s="24" t="s">
        <v>111</v>
      </c>
      <c r="J58" s="2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>
      <c r="A59" s="12">
        <v>2.0</v>
      </c>
      <c r="B59" s="12" t="s">
        <v>33</v>
      </c>
      <c r="C59" s="13" t="s">
        <v>34</v>
      </c>
      <c r="D59" s="18">
        <v>6.2</v>
      </c>
      <c r="E59" s="18">
        <f t="shared" ref="E59:E87" si="2">D59/1.19</f>
        <v>5.210084034</v>
      </c>
      <c r="F59" s="26">
        <f t="shared" ref="F59:F87" si="3">A59*D59</f>
        <v>12.4</v>
      </c>
      <c r="G59" s="18">
        <f t="shared" ref="G59:G87" si="4">A59*E59</f>
        <v>10.42016807</v>
      </c>
      <c r="H59" s="27" t="str">
        <f t="shared" ref="H59:H87" si="5">HYPERLINK(J59, "link")</f>
        <v>link</v>
      </c>
      <c r="I59" s="16" t="s">
        <v>112</v>
      </c>
      <c r="J59" s="27" t="s">
        <v>113</v>
      </c>
    </row>
    <row r="60">
      <c r="A60" s="12">
        <v>1.0</v>
      </c>
      <c r="B60" s="12" t="s">
        <v>35</v>
      </c>
      <c r="C60" s="13" t="s">
        <v>36</v>
      </c>
      <c r="D60" s="18">
        <v>4.9</v>
      </c>
      <c r="E60" s="18">
        <f t="shared" si="2"/>
        <v>4.117647059</v>
      </c>
      <c r="F60" s="26">
        <f t="shared" si="3"/>
        <v>4.9</v>
      </c>
      <c r="G60" s="18">
        <f t="shared" si="4"/>
        <v>4.117647059</v>
      </c>
      <c r="H60" s="27" t="str">
        <f t="shared" si="5"/>
        <v>link</v>
      </c>
      <c r="I60" s="16" t="s">
        <v>112</v>
      </c>
      <c r="J60" s="27" t="s">
        <v>114</v>
      </c>
    </row>
    <row r="61">
      <c r="A61" s="12">
        <v>1.0</v>
      </c>
      <c r="B61" s="13" t="s">
        <v>37</v>
      </c>
      <c r="C61" s="13" t="s">
        <v>38</v>
      </c>
      <c r="D61" s="18">
        <v>14.7</v>
      </c>
      <c r="E61" s="18">
        <f t="shared" si="2"/>
        <v>12.35294118</v>
      </c>
      <c r="F61" s="26">
        <f t="shared" si="3"/>
        <v>14.7</v>
      </c>
      <c r="G61" s="18">
        <f t="shared" si="4"/>
        <v>12.35294118</v>
      </c>
      <c r="H61" s="27" t="str">
        <f t="shared" si="5"/>
        <v>link</v>
      </c>
      <c r="I61" s="16" t="s">
        <v>112</v>
      </c>
      <c r="J61" s="27" t="s">
        <v>115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>
      <c r="A62" s="12">
        <v>1.0</v>
      </c>
      <c r="B62" s="13" t="s">
        <v>39</v>
      </c>
      <c r="C62" s="14" t="s">
        <v>40</v>
      </c>
      <c r="D62" s="18">
        <v>31.0</v>
      </c>
      <c r="E62" s="18">
        <f t="shared" si="2"/>
        <v>26.05042017</v>
      </c>
      <c r="F62" s="26">
        <f t="shared" si="3"/>
        <v>31</v>
      </c>
      <c r="G62" s="18">
        <f t="shared" si="4"/>
        <v>26.05042017</v>
      </c>
      <c r="H62" s="27" t="str">
        <f t="shared" si="5"/>
        <v>link</v>
      </c>
      <c r="I62" s="16" t="s">
        <v>112</v>
      </c>
      <c r="J62" s="27" t="s">
        <v>116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>
      <c r="A63" s="12">
        <v>2.0</v>
      </c>
      <c r="B63" s="13" t="s">
        <v>41</v>
      </c>
      <c r="C63" s="14" t="s">
        <v>42</v>
      </c>
      <c r="D63" s="18">
        <v>4.8</v>
      </c>
      <c r="E63" s="18">
        <f t="shared" si="2"/>
        <v>4.033613445</v>
      </c>
      <c r="F63" s="26">
        <f t="shared" si="3"/>
        <v>9.6</v>
      </c>
      <c r="G63" s="18">
        <f t="shared" si="4"/>
        <v>8.067226891</v>
      </c>
      <c r="H63" s="27" t="str">
        <f t="shared" si="5"/>
        <v>link</v>
      </c>
      <c r="I63" s="16" t="s">
        <v>112</v>
      </c>
      <c r="J63" s="28" t="s">
        <v>117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>
      <c r="A64" s="13">
        <v>2.0</v>
      </c>
      <c r="B64" s="13" t="s">
        <v>43</v>
      </c>
      <c r="C64" s="12" t="s">
        <v>44</v>
      </c>
      <c r="D64" s="18">
        <v>12.99</v>
      </c>
      <c r="E64" s="18">
        <f t="shared" si="2"/>
        <v>10.91596639</v>
      </c>
      <c r="F64" s="26">
        <f t="shared" si="3"/>
        <v>25.98</v>
      </c>
      <c r="G64" s="18">
        <f t="shared" si="4"/>
        <v>21.83193277</v>
      </c>
      <c r="H64" s="27" t="str">
        <f t="shared" si="5"/>
        <v>link</v>
      </c>
      <c r="I64" s="16" t="s">
        <v>112</v>
      </c>
      <c r="J64" s="29" t="s">
        <v>118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>
      <c r="A65" s="13">
        <v>1.0</v>
      </c>
      <c r="B65" s="13" t="s">
        <v>45</v>
      </c>
      <c r="C65" s="12" t="s">
        <v>46</v>
      </c>
      <c r="D65" s="18">
        <v>15.95</v>
      </c>
      <c r="E65" s="18">
        <f t="shared" si="2"/>
        <v>13.40336134</v>
      </c>
      <c r="F65" s="26">
        <f t="shared" si="3"/>
        <v>15.95</v>
      </c>
      <c r="G65" s="18">
        <f t="shared" si="4"/>
        <v>13.40336134</v>
      </c>
      <c r="H65" s="27" t="str">
        <f t="shared" si="5"/>
        <v>link</v>
      </c>
      <c r="I65" s="16" t="s">
        <v>112</v>
      </c>
      <c r="J65" s="29" t="s">
        <v>119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6.5" customHeight="1">
      <c r="A66" s="13">
        <v>2.0</v>
      </c>
      <c r="B66" s="13" t="s">
        <v>47</v>
      </c>
      <c r="C66" s="13" t="s">
        <v>48</v>
      </c>
      <c r="D66" s="18">
        <v>41.5</v>
      </c>
      <c r="E66" s="18">
        <f t="shared" si="2"/>
        <v>34.87394958</v>
      </c>
      <c r="F66" s="26">
        <f t="shared" si="3"/>
        <v>83</v>
      </c>
      <c r="G66" s="18">
        <f t="shared" si="4"/>
        <v>69.74789916</v>
      </c>
      <c r="H66" s="27" t="str">
        <f t="shared" si="5"/>
        <v>link</v>
      </c>
      <c r="I66" s="16" t="s">
        <v>112</v>
      </c>
      <c r="J66" s="27" t="s">
        <v>120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>
      <c r="A67" s="13">
        <v>1.0</v>
      </c>
      <c r="B67" s="15" t="s">
        <v>49</v>
      </c>
      <c r="C67" s="13" t="s">
        <v>50</v>
      </c>
      <c r="D67" s="18">
        <v>9.9</v>
      </c>
      <c r="E67" s="18">
        <f t="shared" si="2"/>
        <v>8.319327731</v>
      </c>
      <c r="F67" s="26">
        <f t="shared" si="3"/>
        <v>9.9</v>
      </c>
      <c r="G67" s="18">
        <f t="shared" si="4"/>
        <v>8.319327731</v>
      </c>
      <c r="H67" s="27" t="str">
        <f t="shared" si="5"/>
        <v>link</v>
      </c>
      <c r="I67" s="16" t="s">
        <v>112</v>
      </c>
      <c r="J67" s="27" t="s">
        <v>121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>
      <c r="A68" s="12">
        <v>4.0</v>
      </c>
      <c r="B68" s="13" t="s">
        <v>51</v>
      </c>
      <c r="C68" s="13" t="s">
        <v>52</v>
      </c>
      <c r="D68" s="18">
        <v>7.5</v>
      </c>
      <c r="E68" s="18">
        <f t="shared" si="2"/>
        <v>6.302521008</v>
      </c>
      <c r="F68" s="26">
        <f t="shared" si="3"/>
        <v>30</v>
      </c>
      <c r="G68" s="18">
        <f t="shared" si="4"/>
        <v>25.21008403</v>
      </c>
      <c r="H68" s="27" t="str">
        <f t="shared" si="5"/>
        <v>link</v>
      </c>
      <c r="I68" s="16" t="s">
        <v>112</v>
      </c>
      <c r="J68" s="29" t="s">
        <v>122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>
      <c r="A69" s="13">
        <v>1.0</v>
      </c>
      <c r="B69" s="13" t="s">
        <v>53</v>
      </c>
      <c r="C69" s="12" t="s">
        <v>54</v>
      </c>
      <c r="D69" s="18">
        <v>39.0</v>
      </c>
      <c r="E69" s="18">
        <f t="shared" si="2"/>
        <v>32.77310924</v>
      </c>
      <c r="F69" s="26">
        <f t="shared" si="3"/>
        <v>39</v>
      </c>
      <c r="G69" s="18">
        <f t="shared" si="4"/>
        <v>32.77310924</v>
      </c>
      <c r="H69" s="27" t="str">
        <f t="shared" si="5"/>
        <v>link</v>
      </c>
      <c r="I69" s="16" t="s">
        <v>112</v>
      </c>
      <c r="J69" s="27" t="s">
        <v>123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>
      <c r="A70" s="13">
        <v>2.0</v>
      </c>
      <c r="B70" s="13" t="s">
        <v>55</v>
      </c>
      <c r="C70" s="12" t="s">
        <v>56</v>
      </c>
      <c r="D70" s="18">
        <v>19.9</v>
      </c>
      <c r="E70" s="18">
        <f t="shared" si="2"/>
        <v>16.72268908</v>
      </c>
      <c r="F70" s="26">
        <f t="shared" si="3"/>
        <v>39.8</v>
      </c>
      <c r="G70" s="18">
        <f t="shared" si="4"/>
        <v>33.44537815</v>
      </c>
      <c r="H70" s="27" t="str">
        <f t="shared" si="5"/>
        <v>link</v>
      </c>
      <c r="I70" s="16" t="s">
        <v>112</v>
      </c>
      <c r="J70" s="27" t="s">
        <v>124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>
      <c r="A71" s="13">
        <v>1.0</v>
      </c>
      <c r="B71" s="13" t="s">
        <v>57</v>
      </c>
      <c r="C71" s="12" t="s">
        <v>56</v>
      </c>
      <c r="D71" s="18">
        <v>16.0</v>
      </c>
      <c r="E71" s="18">
        <f t="shared" si="2"/>
        <v>13.44537815</v>
      </c>
      <c r="F71" s="26">
        <f t="shared" si="3"/>
        <v>16</v>
      </c>
      <c r="G71" s="18">
        <f t="shared" si="4"/>
        <v>13.44537815</v>
      </c>
      <c r="H71" s="27" t="str">
        <f t="shared" si="5"/>
        <v>link</v>
      </c>
      <c r="I71" s="16" t="s">
        <v>112</v>
      </c>
      <c r="J71" s="27" t="s">
        <v>125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>
      <c r="A72" s="13">
        <v>1.0</v>
      </c>
      <c r="B72" s="13" t="s">
        <v>58</v>
      </c>
      <c r="C72" s="12" t="s">
        <v>59</v>
      </c>
      <c r="D72" s="18">
        <v>17.99</v>
      </c>
      <c r="E72" s="18">
        <f t="shared" si="2"/>
        <v>15.11764706</v>
      </c>
      <c r="F72" s="26">
        <f t="shared" si="3"/>
        <v>17.99</v>
      </c>
      <c r="G72" s="18">
        <f t="shared" si="4"/>
        <v>15.11764706</v>
      </c>
      <c r="H72" s="27" t="str">
        <f t="shared" si="5"/>
        <v>link</v>
      </c>
      <c r="I72" s="16" t="s">
        <v>112</v>
      </c>
      <c r="J72" s="28" t="s">
        <v>126</v>
      </c>
    </row>
    <row r="73">
      <c r="A73" s="13">
        <v>1.0</v>
      </c>
      <c r="B73" s="13" t="s">
        <v>60</v>
      </c>
      <c r="C73" s="12" t="s">
        <v>61</v>
      </c>
      <c r="D73" s="18">
        <v>5.6</v>
      </c>
      <c r="E73" s="18">
        <f t="shared" si="2"/>
        <v>4.705882353</v>
      </c>
      <c r="F73" s="26">
        <f t="shared" si="3"/>
        <v>5.6</v>
      </c>
      <c r="G73" s="18">
        <f t="shared" si="4"/>
        <v>4.705882353</v>
      </c>
      <c r="H73" s="27" t="str">
        <f t="shared" si="5"/>
        <v>link</v>
      </c>
      <c r="I73" s="16" t="s">
        <v>127</v>
      </c>
      <c r="J73" s="28" t="s">
        <v>128</v>
      </c>
    </row>
    <row r="74">
      <c r="A74" s="12">
        <v>1.0</v>
      </c>
      <c r="B74" s="13" t="s">
        <v>62</v>
      </c>
      <c r="C74" s="14" t="s">
        <v>63</v>
      </c>
      <c r="D74" s="18">
        <v>3.5</v>
      </c>
      <c r="E74" s="18">
        <f t="shared" si="2"/>
        <v>2.941176471</v>
      </c>
      <c r="F74" s="26">
        <f t="shared" si="3"/>
        <v>3.5</v>
      </c>
      <c r="G74" s="18">
        <f t="shared" si="4"/>
        <v>2.941176471</v>
      </c>
      <c r="H74" s="27" t="str">
        <f t="shared" si="5"/>
        <v>link</v>
      </c>
      <c r="I74" s="16" t="s">
        <v>127</v>
      </c>
      <c r="J74" s="27" t="s">
        <v>129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>
      <c r="A75" s="12">
        <v>1.0</v>
      </c>
      <c r="B75" s="13" t="s">
        <v>64</v>
      </c>
      <c r="C75" s="14" t="s">
        <v>65</v>
      </c>
      <c r="D75" s="18">
        <v>69.0</v>
      </c>
      <c r="E75" s="18">
        <f t="shared" si="2"/>
        <v>57.98319328</v>
      </c>
      <c r="F75" s="26">
        <f t="shared" si="3"/>
        <v>69</v>
      </c>
      <c r="G75" s="18">
        <f t="shared" si="4"/>
        <v>57.98319328</v>
      </c>
      <c r="H75" s="27" t="str">
        <f t="shared" si="5"/>
        <v>link</v>
      </c>
      <c r="I75" s="16" t="s">
        <v>130</v>
      </c>
      <c r="J75" s="27" t="s">
        <v>131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>
      <c r="A76" s="12">
        <v>1.0</v>
      </c>
      <c r="B76" s="13" t="s">
        <v>66</v>
      </c>
      <c r="C76" s="14" t="s">
        <v>67</v>
      </c>
      <c r="D76" s="18">
        <v>1.7</v>
      </c>
      <c r="E76" s="18">
        <f t="shared" si="2"/>
        <v>1.428571429</v>
      </c>
      <c r="F76" s="26">
        <f t="shared" si="3"/>
        <v>1.7</v>
      </c>
      <c r="G76" s="18">
        <f t="shared" si="4"/>
        <v>1.428571429</v>
      </c>
      <c r="H76" s="27" t="str">
        <f t="shared" si="5"/>
        <v>link</v>
      </c>
      <c r="I76" s="16" t="s">
        <v>130</v>
      </c>
      <c r="J76" s="27" t="s">
        <v>132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>
      <c r="A77" s="13">
        <v>1.0</v>
      </c>
      <c r="B77" s="13" t="s">
        <v>68</v>
      </c>
      <c r="C77" s="13" t="s">
        <v>69</v>
      </c>
      <c r="D77" s="18">
        <v>9.5</v>
      </c>
      <c r="E77" s="18">
        <f t="shared" si="2"/>
        <v>7.983193277</v>
      </c>
      <c r="F77" s="26">
        <f t="shared" si="3"/>
        <v>9.5</v>
      </c>
      <c r="G77" s="18">
        <f t="shared" si="4"/>
        <v>7.983193277</v>
      </c>
      <c r="H77" s="27" t="str">
        <f t="shared" si="5"/>
        <v>link</v>
      </c>
      <c r="I77" s="16" t="s">
        <v>130</v>
      </c>
      <c r="J77" s="27" t="s">
        <v>133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>
      <c r="A78" s="13">
        <v>1.0</v>
      </c>
      <c r="B78" s="13" t="s">
        <v>70</v>
      </c>
      <c r="C78" s="13" t="s">
        <v>71</v>
      </c>
      <c r="D78" s="18">
        <v>7.5</v>
      </c>
      <c r="E78" s="18">
        <f t="shared" si="2"/>
        <v>6.302521008</v>
      </c>
      <c r="F78" s="26">
        <f t="shared" si="3"/>
        <v>7.5</v>
      </c>
      <c r="G78" s="18">
        <f t="shared" si="4"/>
        <v>6.302521008</v>
      </c>
      <c r="H78" s="27" t="str">
        <f t="shared" si="5"/>
        <v>link</v>
      </c>
      <c r="I78" s="16" t="s">
        <v>130</v>
      </c>
      <c r="J78" s="27" t="s">
        <v>134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>
      <c r="A79" s="13">
        <v>1.0</v>
      </c>
      <c r="B79" s="16" t="s">
        <v>135</v>
      </c>
      <c r="C79" s="12" t="s">
        <v>136</v>
      </c>
      <c r="D79" s="18">
        <v>54.5</v>
      </c>
      <c r="E79" s="18">
        <f t="shared" si="2"/>
        <v>45.79831933</v>
      </c>
      <c r="F79" s="26">
        <f t="shared" si="3"/>
        <v>54.5</v>
      </c>
      <c r="G79" s="18">
        <f t="shared" si="4"/>
        <v>45.79831933</v>
      </c>
      <c r="H79" s="27" t="str">
        <f t="shared" si="5"/>
        <v>link</v>
      </c>
      <c r="I79" s="16" t="s">
        <v>112</v>
      </c>
      <c r="J79" s="28" t="s">
        <v>137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>
      <c r="A80" s="13">
        <v>1.0</v>
      </c>
      <c r="B80" s="13" t="s">
        <v>138</v>
      </c>
      <c r="C80" s="16" t="s">
        <v>139</v>
      </c>
      <c r="D80" s="18">
        <v>3.9</v>
      </c>
      <c r="E80" s="18">
        <f t="shared" si="2"/>
        <v>3.277310924</v>
      </c>
      <c r="F80" s="26">
        <f t="shared" si="3"/>
        <v>3.9</v>
      </c>
      <c r="G80" s="18">
        <f t="shared" si="4"/>
        <v>3.277310924</v>
      </c>
      <c r="H80" s="27" t="str">
        <f t="shared" si="5"/>
        <v>link</v>
      </c>
      <c r="I80" s="16" t="s">
        <v>112</v>
      </c>
      <c r="J80" s="28" t="s">
        <v>140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>
      <c r="A81" s="13">
        <v>1.0</v>
      </c>
      <c r="B81" s="16" t="s">
        <v>141</v>
      </c>
      <c r="C81" s="16" t="s">
        <v>142</v>
      </c>
      <c r="D81" s="18">
        <v>9.9</v>
      </c>
      <c r="E81" s="18">
        <f t="shared" si="2"/>
        <v>8.319327731</v>
      </c>
      <c r="F81" s="26">
        <f t="shared" si="3"/>
        <v>9.9</v>
      </c>
      <c r="G81" s="18">
        <f t="shared" si="4"/>
        <v>8.319327731</v>
      </c>
      <c r="H81" s="27" t="str">
        <f t="shared" si="5"/>
        <v>link</v>
      </c>
      <c r="I81" s="16" t="s">
        <v>143</v>
      </c>
      <c r="J81" s="28" t="s">
        <v>144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>
      <c r="A82" s="13">
        <v>1.0</v>
      </c>
      <c r="B82" s="16" t="s">
        <v>145</v>
      </c>
      <c r="C82" s="16" t="s">
        <v>146</v>
      </c>
      <c r="D82" s="18">
        <v>8.7</v>
      </c>
      <c r="E82" s="18">
        <f t="shared" si="2"/>
        <v>7.31092437</v>
      </c>
      <c r="F82" s="26">
        <f t="shared" si="3"/>
        <v>8.7</v>
      </c>
      <c r="G82" s="18">
        <f t="shared" si="4"/>
        <v>7.31092437</v>
      </c>
      <c r="H82" s="27" t="str">
        <f t="shared" si="5"/>
        <v>link</v>
      </c>
      <c r="I82" s="16" t="s">
        <v>143</v>
      </c>
      <c r="J82" s="28" t="s">
        <v>147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>
      <c r="A83" s="13">
        <v>1.0</v>
      </c>
      <c r="B83" s="16" t="s">
        <v>148</v>
      </c>
      <c r="C83" s="16" t="s">
        <v>149</v>
      </c>
      <c r="D83" s="18">
        <v>17.95</v>
      </c>
      <c r="E83" s="18">
        <f t="shared" si="2"/>
        <v>15.08403361</v>
      </c>
      <c r="F83" s="26">
        <f t="shared" si="3"/>
        <v>17.95</v>
      </c>
      <c r="G83" s="18">
        <f t="shared" si="4"/>
        <v>15.08403361</v>
      </c>
      <c r="H83" s="27" t="str">
        <f t="shared" si="5"/>
        <v>link</v>
      </c>
      <c r="I83" s="16" t="s">
        <v>143</v>
      </c>
      <c r="J83" s="28" t="s">
        <v>150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>
      <c r="A84" s="13">
        <v>1.0</v>
      </c>
      <c r="B84" s="16" t="s">
        <v>151</v>
      </c>
      <c r="C84" s="16" t="s">
        <v>152</v>
      </c>
      <c r="D84" s="18">
        <v>22.9</v>
      </c>
      <c r="E84" s="18">
        <f t="shared" si="2"/>
        <v>19.24369748</v>
      </c>
      <c r="F84" s="26">
        <f t="shared" si="3"/>
        <v>22.9</v>
      </c>
      <c r="G84" s="18">
        <f t="shared" si="4"/>
        <v>19.24369748</v>
      </c>
      <c r="H84" s="27" t="str">
        <f t="shared" si="5"/>
        <v>link</v>
      </c>
      <c r="I84" s="16" t="s">
        <v>153</v>
      </c>
      <c r="J84" s="28" t="s">
        <v>154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>
      <c r="A85" s="13">
        <v>1.0</v>
      </c>
      <c r="B85" s="16" t="s">
        <v>155</v>
      </c>
      <c r="C85" s="16" t="s">
        <v>156</v>
      </c>
      <c r="D85" s="18">
        <v>12.2</v>
      </c>
      <c r="E85" s="18">
        <f t="shared" si="2"/>
        <v>10.25210084</v>
      </c>
      <c r="F85" s="26">
        <f t="shared" si="3"/>
        <v>12.2</v>
      </c>
      <c r="G85" s="18">
        <f t="shared" si="4"/>
        <v>10.25210084</v>
      </c>
      <c r="H85" s="27" t="str">
        <f t="shared" si="5"/>
        <v>link</v>
      </c>
      <c r="I85" s="16" t="s">
        <v>112</v>
      </c>
      <c r="J85" s="28" t="s">
        <v>157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>
      <c r="A86" s="13">
        <v>1.0</v>
      </c>
      <c r="B86" s="16" t="s">
        <v>158</v>
      </c>
      <c r="C86" s="16" t="s">
        <v>159</v>
      </c>
      <c r="D86" s="18">
        <v>7.5</v>
      </c>
      <c r="E86" s="18">
        <f t="shared" si="2"/>
        <v>6.302521008</v>
      </c>
      <c r="F86" s="26">
        <f t="shared" si="3"/>
        <v>7.5</v>
      </c>
      <c r="G86" s="18">
        <f t="shared" si="4"/>
        <v>6.302521008</v>
      </c>
      <c r="H86" s="27" t="str">
        <f t="shared" si="5"/>
        <v>link</v>
      </c>
      <c r="I86" s="16" t="s">
        <v>112</v>
      </c>
      <c r="J86" s="28" t="s">
        <v>160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>
      <c r="A87" s="13">
        <v>3.0</v>
      </c>
      <c r="B87" s="13" t="s">
        <v>161</v>
      </c>
      <c r="C87" s="12" t="s">
        <v>162</v>
      </c>
      <c r="D87" s="18">
        <v>3.2</v>
      </c>
      <c r="E87" s="18">
        <f t="shared" si="2"/>
        <v>2.68907563</v>
      </c>
      <c r="F87" s="26">
        <f t="shared" si="3"/>
        <v>9.6</v>
      </c>
      <c r="G87" s="18">
        <f t="shared" si="4"/>
        <v>8.067226891</v>
      </c>
      <c r="H87" s="27" t="str">
        <f t="shared" si="5"/>
        <v>link</v>
      </c>
      <c r="I87" s="16" t="s">
        <v>112</v>
      </c>
      <c r="J87" s="28" t="s">
        <v>163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>
      <c r="A88" s="13"/>
      <c r="B88" s="13"/>
      <c r="C88" s="12"/>
      <c r="D88" s="18"/>
      <c r="E88" s="18" t="s">
        <v>164</v>
      </c>
      <c r="F88" s="30">
        <f t="shared" ref="F88:G88" si="6">SUM(F59:F87)</f>
        <v>594.17</v>
      </c>
      <c r="G88" s="31">
        <f t="shared" si="6"/>
        <v>499.302521</v>
      </c>
      <c r="H88" s="32"/>
      <c r="J88" s="2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>
      <c r="A89" s="33" t="s">
        <v>165</v>
      </c>
      <c r="B89" s="16"/>
      <c r="C89" s="34"/>
      <c r="D89" s="34"/>
      <c r="E89" s="25"/>
      <c r="F89" s="34"/>
      <c r="G89" s="34"/>
      <c r="H89" s="3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>
      <c r="A90" s="13">
        <v>1.0</v>
      </c>
      <c r="B90" s="16" t="s">
        <v>86</v>
      </c>
      <c r="C90" s="14" t="s">
        <v>87</v>
      </c>
      <c r="D90" s="18">
        <v>94.0</v>
      </c>
      <c r="E90" s="18">
        <f>D90/1.19</f>
        <v>78.99159664</v>
      </c>
      <c r="F90" s="26">
        <f>A90*D90</f>
        <v>94</v>
      </c>
      <c r="G90" s="18">
        <f>A90*E90</f>
        <v>78.99159664</v>
      </c>
      <c r="H90" s="27" t="str">
        <f>HYPERLINK(J90, "link")</f>
        <v>link</v>
      </c>
      <c r="I90" s="16" t="s">
        <v>112</v>
      </c>
      <c r="J90" s="28" t="s">
        <v>166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>
      <c r="A91" s="16">
        <v>1.0</v>
      </c>
      <c r="B91" s="16" t="s">
        <v>167</v>
      </c>
      <c r="C91" s="36" t="s">
        <v>168</v>
      </c>
      <c r="E91" s="18">
        <v>36.0</v>
      </c>
      <c r="G91" s="18">
        <v>36.0</v>
      </c>
      <c r="K91" s="16">
        <v>36.0</v>
      </c>
    </row>
    <row r="92">
      <c r="A92" s="16">
        <v>1.0</v>
      </c>
      <c r="B92" s="16" t="s">
        <v>169</v>
      </c>
      <c r="C92" s="36" t="s">
        <v>170</v>
      </c>
      <c r="E92" s="18">
        <v>7.77</v>
      </c>
      <c r="G92" s="18">
        <v>7.77</v>
      </c>
      <c r="K92" s="16">
        <v>7.77</v>
      </c>
    </row>
    <row r="93">
      <c r="A93" s="16">
        <v>1.0</v>
      </c>
      <c r="B93" s="16" t="s">
        <v>171</v>
      </c>
      <c r="C93" s="36" t="s">
        <v>172</v>
      </c>
      <c r="E93" s="18">
        <v>1.94</v>
      </c>
      <c r="G93" s="18">
        <v>1.94</v>
      </c>
      <c r="K93" s="16">
        <v>1.94</v>
      </c>
    </row>
    <row r="94">
      <c r="A94" s="13">
        <v>3.0</v>
      </c>
      <c r="B94" s="13" t="s">
        <v>173</v>
      </c>
      <c r="C94" s="13" t="s">
        <v>174</v>
      </c>
      <c r="D94" s="18">
        <v>5.4</v>
      </c>
      <c r="E94" s="18">
        <v>4.66</v>
      </c>
      <c r="F94" s="18"/>
      <c r="G94" s="18">
        <v>13.97</v>
      </c>
      <c r="H94" s="18"/>
      <c r="I94" s="13"/>
      <c r="J94" s="37" t="s">
        <v>175</v>
      </c>
    </row>
    <row r="95">
      <c r="A95" s="13">
        <v>2.0</v>
      </c>
      <c r="B95" s="13" t="s">
        <v>176</v>
      </c>
      <c r="C95" s="13" t="s">
        <v>177</v>
      </c>
      <c r="D95" s="18">
        <v>5.3</v>
      </c>
      <c r="E95" s="18">
        <v>4.57</v>
      </c>
      <c r="F95" s="18"/>
      <c r="G95" s="18">
        <v>9.14</v>
      </c>
      <c r="H95" s="18"/>
      <c r="I95" s="13"/>
      <c r="J95" s="37" t="s">
        <v>178</v>
      </c>
    </row>
    <row r="96">
      <c r="A96" s="13">
        <v>1.0</v>
      </c>
      <c r="B96" s="13" t="s">
        <v>179</v>
      </c>
      <c r="C96" s="13" t="s">
        <v>177</v>
      </c>
      <c r="D96" s="18">
        <v>38.0</v>
      </c>
      <c r="E96" s="18">
        <v>32.76</v>
      </c>
      <c r="F96" s="18"/>
      <c r="G96" s="18">
        <v>32.76</v>
      </c>
      <c r="H96" s="18"/>
      <c r="I96" s="13"/>
      <c r="J96" s="37" t="s">
        <v>180</v>
      </c>
    </row>
    <row r="97">
      <c r="A97" s="13">
        <v>1.0</v>
      </c>
      <c r="B97" s="13" t="s">
        <v>181</v>
      </c>
      <c r="C97" s="13" t="s">
        <v>182</v>
      </c>
      <c r="D97" s="18">
        <v>8.7</v>
      </c>
      <c r="E97" s="18">
        <v>7.5</v>
      </c>
      <c r="F97" s="18"/>
      <c r="G97" s="18">
        <v>7.5</v>
      </c>
      <c r="H97" s="18"/>
      <c r="I97" s="13"/>
      <c r="J97" s="37" t="s">
        <v>183</v>
      </c>
    </row>
    <row r="98">
      <c r="A98" s="34"/>
      <c r="D98" s="34"/>
      <c r="E98" s="13" t="s">
        <v>184</v>
      </c>
      <c r="F98" s="38" t="str">
        <f>SUM(#REF!)</f>
        <v>#REF!</v>
      </c>
      <c r="G98" s="31">
        <f>SUM(G90:G97)</f>
        <v>188.0715966</v>
      </c>
      <c r="H98" s="3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>
      <c r="B99" s="39"/>
      <c r="C99" s="40"/>
      <c r="D99" s="11"/>
      <c r="E99" s="9"/>
      <c r="F99" s="3"/>
      <c r="G99" s="2"/>
      <c r="H99" s="16" t="s">
        <v>185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>
      <c r="A100" s="33" t="s">
        <v>186</v>
      </c>
      <c r="D100" s="21" t="s">
        <v>187</v>
      </c>
      <c r="G100" s="41">
        <f>SUM(G98,G88)</f>
        <v>687.3741176</v>
      </c>
      <c r="H100" s="42">
        <f>500-G100</f>
        <v>-187.3741176</v>
      </c>
      <c r="I100" s="26">
        <f>H100*1.19</f>
        <v>-222.9752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>
      <c r="A101" s="33" t="s">
        <v>188</v>
      </c>
      <c r="B101" s="39"/>
      <c r="C101" s="40"/>
      <c r="D101" s="11"/>
      <c r="E101" s="9"/>
      <c r="F101" s="3"/>
      <c r="G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>
      <c r="A102" s="43" t="s">
        <v>104</v>
      </c>
      <c r="B102" s="44" t="s">
        <v>105</v>
      </c>
      <c r="C102" s="45" t="s">
        <v>106</v>
      </c>
      <c r="D102" s="44" t="s">
        <v>107</v>
      </c>
      <c r="E102" s="44" t="s">
        <v>189</v>
      </c>
      <c r="F102" s="46"/>
      <c r="G102" s="47" t="s">
        <v>190</v>
      </c>
      <c r="H102" s="48" t="s">
        <v>111</v>
      </c>
      <c r="I102" s="48" t="s">
        <v>191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>
      <c r="A103" s="7">
        <v>1.0</v>
      </c>
      <c r="B103" s="7" t="s">
        <v>192</v>
      </c>
      <c r="C103" s="7" t="s">
        <v>193</v>
      </c>
      <c r="D103" s="49">
        <v>725.0</v>
      </c>
      <c r="E103" s="49">
        <f t="shared" ref="E103:E108" si="7">D103/1.19</f>
        <v>609.2436975</v>
      </c>
      <c r="F103" s="50"/>
      <c r="G103" s="49">
        <f t="shared" ref="G103:G108" si="8">A103*E103</f>
        <v>609.2436975</v>
      </c>
      <c r="H103" s="51" t="s">
        <v>194</v>
      </c>
      <c r="I103" s="16" t="s">
        <v>195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>
      <c r="A104" s="7">
        <v>1.0</v>
      </c>
      <c r="B104" s="7" t="s">
        <v>196</v>
      </c>
      <c r="C104" s="7" t="s">
        <v>197</v>
      </c>
      <c r="D104" s="49">
        <v>50.0</v>
      </c>
      <c r="E104" s="49">
        <f t="shared" si="7"/>
        <v>42.01680672</v>
      </c>
      <c r="F104" s="49"/>
      <c r="G104" s="49">
        <f t="shared" si="8"/>
        <v>42.01680672</v>
      </c>
      <c r="H104" s="52" t="s">
        <v>198</v>
      </c>
      <c r="I104" s="16" t="s">
        <v>195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>
      <c r="A105" s="7">
        <v>2.0</v>
      </c>
      <c r="B105" s="7" t="s">
        <v>199</v>
      </c>
      <c r="C105" s="7" t="s">
        <v>200</v>
      </c>
      <c r="D105" s="49">
        <v>10.9</v>
      </c>
      <c r="E105" s="49">
        <f t="shared" si="7"/>
        <v>9.159663866</v>
      </c>
      <c r="F105" s="49"/>
      <c r="G105" s="49">
        <f t="shared" si="8"/>
        <v>18.31932773</v>
      </c>
      <c r="H105" s="52" t="s">
        <v>201</v>
      </c>
      <c r="I105" s="16" t="s">
        <v>195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>
      <c r="A106" s="7">
        <v>2.0</v>
      </c>
      <c r="B106" s="7" t="s">
        <v>202</v>
      </c>
      <c r="C106" s="7" t="s">
        <v>203</v>
      </c>
      <c r="D106" s="49">
        <v>12.9</v>
      </c>
      <c r="E106" s="49">
        <f t="shared" si="7"/>
        <v>10.84033613</v>
      </c>
      <c r="F106" s="49"/>
      <c r="G106" s="49">
        <f t="shared" si="8"/>
        <v>21.68067227</v>
      </c>
      <c r="H106" s="52" t="s">
        <v>204</v>
      </c>
      <c r="I106" s="16" t="s">
        <v>195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>
      <c r="A107" s="16">
        <v>1.0</v>
      </c>
      <c r="B107" s="7" t="s">
        <v>205</v>
      </c>
      <c r="C107" s="7" t="s">
        <v>206</v>
      </c>
      <c r="D107" s="49">
        <v>59.0</v>
      </c>
      <c r="E107" s="49">
        <f t="shared" si="7"/>
        <v>49.57983193</v>
      </c>
      <c r="F107" s="49"/>
      <c r="G107" s="49">
        <f t="shared" si="8"/>
        <v>49.57983193</v>
      </c>
      <c r="H107" s="52" t="s">
        <v>207</v>
      </c>
      <c r="I107" s="16" t="s">
        <v>208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>
      <c r="A108" s="7">
        <v>1.0</v>
      </c>
      <c r="B108" s="7" t="s">
        <v>209</v>
      </c>
      <c r="C108" s="7" t="s">
        <v>210</v>
      </c>
      <c r="D108" s="49">
        <v>279.0</v>
      </c>
      <c r="E108" s="49">
        <f t="shared" si="7"/>
        <v>234.4537815</v>
      </c>
      <c r="F108" s="49"/>
      <c r="G108" s="49">
        <f t="shared" si="8"/>
        <v>234.4537815</v>
      </c>
      <c r="H108" s="52" t="s">
        <v>211</v>
      </c>
      <c r="I108" s="16" t="s">
        <v>212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>
      <c r="A109" s="7"/>
      <c r="B109" s="7"/>
      <c r="C109" s="7"/>
      <c r="D109" s="49"/>
      <c r="E109" s="49"/>
      <c r="F109" s="53" t="s">
        <v>94</v>
      </c>
      <c r="G109" s="41">
        <f>SUM(G103:G108)</f>
        <v>975.2941176</v>
      </c>
      <c r="H109" s="5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>
      <c r="A110" s="33" t="s">
        <v>213</v>
      </c>
      <c r="B110" s="39"/>
      <c r="C110" s="7"/>
      <c r="D110" s="49"/>
      <c r="E110" s="49"/>
      <c r="F110" s="49"/>
      <c r="G110" s="49"/>
      <c r="H110" s="52"/>
      <c r="I110" s="1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>
      <c r="A111" s="7">
        <v>1.0</v>
      </c>
      <c r="B111" s="7" t="s">
        <v>214</v>
      </c>
      <c r="C111" s="7" t="s">
        <v>215</v>
      </c>
      <c r="D111" s="49"/>
      <c r="E111" s="49">
        <v>350.0</v>
      </c>
      <c r="F111" s="49"/>
      <c r="G111" s="49">
        <f t="shared" ref="G111:G115" si="9">A111*E111</f>
        <v>350</v>
      </c>
      <c r="H111" s="16"/>
      <c r="I111" s="16" t="s">
        <v>216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>
      <c r="A112" s="7">
        <v>7.0</v>
      </c>
      <c r="B112" s="16" t="s">
        <v>217</v>
      </c>
      <c r="C112" s="16" t="s">
        <v>218</v>
      </c>
      <c r="D112" s="49">
        <v>13.9</v>
      </c>
      <c r="E112" s="49">
        <f t="shared" ref="E112:E115" si="10">D112/1.19</f>
        <v>11.68067227</v>
      </c>
      <c r="F112" s="49"/>
      <c r="G112" s="49">
        <f t="shared" si="9"/>
        <v>81.76470588</v>
      </c>
      <c r="H112" s="16">
        <v>1.0000439E7</v>
      </c>
      <c r="I112" s="16" t="s">
        <v>195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>
      <c r="A113" s="16">
        <v>1.0</v>
      </c>
      <c r="B113" s="16" t="s">
        <v>219</v>
      </c>
      <c r="C113" s="16" t="s">
        <v>220</v>
      </c>
      <c r="D113" s="49">
        <v>14.9</v>
      </c>
      <c r="E113" s="49">
        <f t="shared" si="10"/>
        <v>12.5210084</v>
      </c>
      <c r="G113" s="49">
        <f t="shared" si="9"/>
        <v>12.5210084</v>
      </c>
      <c r="H113" s="16">
        <v>1.0018809E7</v>
      </c>
      <c r="I113" s="16" t="s">
        <v>195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>
      <c r="A114" s="16">
        <v>2.0</v>
      </c>
      <c r="B114" s="16" t="s">
        <v>221</v>
      </c>
      <c r="C114" s="16" t="s">
        <v>220</v>
      </c>
      <c r="D114" s="49">
        <v>14.9</v>
      </c>
      <c r="E114" s="49">
        <f t="shared" si="10"/>
        <v>12.5210084</v>
      </c>
      <c r="G114" s="49">
        <f t="shared" si="9"/>
        <v>25.04201681</v>
      </c>
      <c r="H114" s="16">
        <v>1.0008712E7</v>
      </c>
      <c r="I114" s="16" t="s">
        <v>195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>
      <c r="A115" s="16">
        <v>1.0</v>
      </c>
      <c r="B115" s="16" t="s">
        <v>222</v>
      </c>
      <c r="C115" s="16" t="s">
        <v>223</v>
      </c>
      <c r="D115" s="49">
        <v>266.0</v>
      </c>
      <c r="E115" s="49">
        <f t="shared" si="10"/>
        <v>223.5294118</v>
      </c>
      <c r="F115" s="3"/>
      <c r="G115" s="49">
        <f t="shared" si="9"/>
        <v>223.5294118</v>
      </c>
      <c r="H115" s="16">
        <v>1.0019043E7</v>
      </c>
      <c r="I115" s="16" t="s">
        <v>195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>
      <c r="B116" s="39"/>
      <c r="C116" s="40"/>
      <c r="D116" s="11"/>
      <c r="E116" s="9"/>
      <c r="F116" s="3"/>
      <c r="G116" s="41"/>
      <c r="H116" s="1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>
      <c r="B117" s="39"/>
      <c r="C117" s="40"/>
      <c r="D117" s="11"/>
      <c r="E117" s="9"/>
      <c r="F117" s="3"/>
      <c r="G117" s="41">
        <f>SUM(G111:G115)</f>
        <v>692.8571429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>
      <c r="B118" s="39"/>
      <c r="C118" s="40"/>
      <c r="D118" s="11"/>
      <c r="E118" s="9"/>
      <c r="F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>
      <c r="A119" s="33" t="s">
        <v>224</v>
      </c>
      <c r="B119" s="54"/>
      <c r="C119" s="55" t="s">
        <v>225</v>
      </c>
      <c r="D119" s="56">
        <v>1530.0</v>
      </c>
      <c r="E119" s="54"/>
      <c r="F119" s="55" t="s">
        <v>226</v>
      </c>
      <c r="G119" s="57">
        <f>$G$109+$G$117</f>
        <v>1668.151261</v>
      </c>
      <c r="H119" s="58" t="s">
        <v>227</v>
      </c>
      <c r="I119" s="59">
        <f>D119+D120-G119</f>
        <v>1.848739496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>
      <c r="B120" s="39"/>
      <c r="C120" s="55" t="s">
        <v>228</v>
      </c>
      <c r="D120" s="56">
        <v>140.0</v>
      </c>
      <c r="E120" s="9"/>
      <c r="F120" s="3"/>
      <c r="G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>
      <c r="B121" s="39"/>
      <c r="C121" s="40"/>
      <c r="D121" s="11"/>
      <c r="E121" s="9"/>
      <c r="F121" s="3"/>
      <c r="G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>
      <c r="B122" s="39"/>
      <c r="C122" s="40"/>
      <c r="D122" s="11"/>
      <c r="E122" s="9"/>
      <c r="F122" s="3"/>
      <c r="G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>
      <c r="A123" s="33" t="s">
        <v>229</v>
      </c>
      <c r="B123" s="39"/>
      <c r="C123" s="40"/>
      <c r="D123" s="11"/>
      <c r="E123" s="9"/>
      <c r="F123" s="3"/>
      <c r="G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>
      <c r="A124" s="16">
        <v>1.0</v>
      </c>
      <c r="B124" s="60" t="s">
        <v>230</v>
      </c>
      <c r="C124" s="16" t="s">
        <v>231</v>
      </c>
      <c r="D124" s="49"/>
      <c r="E124" s="49"/>
      <c r="F124" s="49"/>
      <c r="G124" s="49">
        <v>700.0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>
      <c r="A125" s="16">
        <v>1.0</v>
      </c>
      <c r="B125" s="60" t="s">
        <v>232</v>
      </c>
      <c r="C125" s="16" t="s">
        <v>233</v>
      </c>
      <c r="D125" s="49">
        <v>369.0</v>
      </c>
      <c r="E125" s="49">
        <f t="shared" ref="E125:E129" si="11">D125/1.19</f>
        <v>310.0840336</v>
      </c>
      <c r="F125" s="49"/>
      <c r="G125" s="49">
        <f t="shared" ref="G125:G129" si="12">A125*E125</f>
        <v>310.0840336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>
      <c r="A126" s="16">
        <v>1.0</v>
      </c>
      <c r="B126" s="60" t="s">
        <v>234</v>
      </c>
      <c r="C126" s="16" t="s">
        <v>235</v>
      </c>
      <c r="D126" s="49">
        <v>39.0</v>
      </c>
      <c r="E126" s="49">
        <f t="shared" si="11"/>
        <v>32.77310924</v>
      </c>
      <c r="F126" s="49"/>
      <c r="G126" s="49">
        <f t="shared" si="12"/>
        <v>32.77310924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>
      <c r="A127" s="60">
        <v>1.0</v>
      </c>
      <c r="B127" s="60" t="s">
        <v>236</v>
      </c>
      <c r="C127" s="60" t="s">
        <v>237</v>
      </c>
      <c r="D127" s="49">
        <v>19.0</v>
      </c>
      <c r="E127" s="49">
        <f t="shared" si="11"/>
        <v>15.96638655</v>
      </c>
      <c r="F127" s="49"/>
      <c r="G127" s="49">
        <f t="shared" si="12"/>
        <v>15.96638655</v>
      </c>
      <c r="I127" s="16"/>
      <c r="J127" s="5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>
      <c r="A128" s="60">
        <v>1.0</v>
      </c>
      <c r="B128" s="60" t="s">
        <v>238</v>
      </c>
      <c r="C128" s="60" t="s">
        <v>239</v>
      </c>
      <c r="D128" s="49">
        <v>14.5</v>
      </c>
      <c r="E128" s="49">
        <f t="shared" si="11"/>
        <v>12.18487395</v>
      </c>
      <c r="F128" s="49"/>
      <c r="G128" s="49">
        <f t="shared" si="12"/>
        <v>12.18487395</v>
      </c>
      <c r="I128" s="16"/>
      <c r="J128" s="5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8.0" customHeight="1">
      <c r="A129" s="60">
        <v>2.0</v>
      </c>
      <c r="B129" s="60" t="s">
        <v>240</v>
      </c>
      <c r="C129" s="16" t="s">
        <v>241</v>
      </c>
      <c r="D129" s="49">
        <v>18.9</v>
      </c>
      <c r="E129" s="49">
        <f t="shared" si="11"/>
        <v>15.88235294</v>
      </c>
      <c r="F129" s="49"/>
      <c r="G129" s="49">
        <f t="shared" si="12"/>
        <v>31.76470588</v>
      </c>
      <c r="I129" s="16"/>
      <c r="J129" s="5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>
      <c r="A131" s="61"/>
      <c r="B131" s="62"/>
      <c r="C131" s="62"/>
      <c r="D131" s="63"/>
      <c r="E131" s="63"/>
      <c r="F131" s="64"/>
      <c r="G131" s="65"/>
      <c r="H131" s="66"/>
      <c r="I131" s="67"/>
      <c r="J131" s="68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</row>
    <row r="132">
      <c r="B132" s="39"/>
      <c r="C132" s="70" t="s">
        <v>242</v>
      </c>
      <c r="D132" s="56">
        <v>1104.0</v>
      </c>
      <c r="E132" s="9"/>
      <c r="F132" s="55" t="s">
        <v>226</v>
      </c>
      <c r="G132" s="71">
        <f>SUM(G124:G129)</f>
        <v>1102.773109</v>
      </c>
      <c r="H132" s="58" t="s">
        <v>227</v>
      </c>
      <c r="I132" s="59">
        <f>D132+D133-G132</f>
        <v>1.226890756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>
      <c r="B133" s="39"/>
      <c r="C133" s="40"/>
      <c r="D133" s="11"/>
      <c r="E133" s="9"/>
      <c r="F133" s="3"/>
      <c r="G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>
      <c r="B134" s="39"/>
      <c r="C134" s="40"/>
      <c r="D134" s="11"/>
      <c r="E134" s="9"/>
      <c r="F134" s="3"/>
      <c r="G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>
      <c r="A135" s="33" t="s">
        <v>243</v>
      </c>
      <c r="B135" s="39"/>
      <c r="C135" s="40"/>
      <c r="D135" s="11"/>
      <c r="E135" s="9"/>
      <c r="F135" s="3"/>
      <c r="G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>
      <c r="A136" s="16">
        <v>2.0</v>
      </c>
      <c r="B136" s="60" t="s">
        <v>244</v>
      </c>
      <c r="C136" s="60" t="s">
        <v>245</v>
      </c>
      <c r="D136" s="49">
        <v>178.0</v>
      </c>
      <c r="E136" s="49">
        <f t="shared" ref="E136:E144" si="13">D136/1.19</f>
        <v>149.5798319</v>
      </c>
      <c r="F136" s="49"/>
      <c r="G136" s="49">
        <f t="shared" ref="G136:G144" si="14">A136*E136</f>
        <v>299.1596639</v>
      </c>
      <c r="I136" s="16" t="s">
        <v>208</v>
      </c>
      <c r="J136" s="72" t="s">
        <v>246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>
      <c r="A137" s="16">
        <v>1.0</v>
      </c>
      <c r="B137" s="16" t="s">
        <v>247</v>
      </c>
      <c r="C137" s="16" t="s">
        <v>248</v>
      </c>
      <c r="D137" s="49">
        <v>198.0</v>
      </c>
      <c r="E137" s="49">
        <f t="shared" si="13"/>
        <v>166.3865546</v>
      </c>
      <c r="F137" s="49"/>
      <c r="G137" s="49">
        <f t="shared" si="14"/>
        <v>166.3865546</v>
      </c>
      <c r="I137" s="16" t="s">
        <v>208</v>
      </c>
      <c r="J137" s="28" t="s">
        <v>249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>
      <c r="A138" s="60">
        <v>1.0</v>
      </c>
      <c r="B138" s="16" t="s">
        <v>250</v>
      </c>
      <c r="C138" s="16" t="s">
        <v>10</v>
      </c>
      <c r="D138" s="49">
        <v>29.9</v>
      </c>
      <c r="E138" s="49">
        <f t="shared" si="13"/>
        <v>25.12605042</v>
      </c>
      <c r="F138" s="49"/>
      <c r="G138" s="49">
        <f t="shared" si="14"/>
        <v>25.12605042</v>
      </c>
      <c r="I138" s="16" t="s">
        <v>208</v>
      </c>
      <c r="J138" s="72" t="s">
        <v>251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>
      <c r="A139" s="16">
        <v>2.0</v>
      </c>
      <c r="B139" s="16" t="s">
        <v>252</v>
      </c>
      <c r="C139" s="16" t="s">
        <v>253</v>
      </c>
      <c r="D139" s="49">
        <v>128.0</v>
      </c>
      <c r="E139" s="49">
        <f t="shared" si="13"/>
        <v>107.5630252</v>
      </c>
      <c r="F139" s="49"/>
      <c r="G139" s="49">
        <f t="shared" si="14"/>
        <v>215.1260504</v>
      </c>
      <c r="I139" s="16" t="s">
        <v>195</v>
      </c>
      <c r="J139" s="28" t="s">
        <v>254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>
      <c r="A140" s="73">
        <v>2.0</v>
      </c>
      <c r="B140" s="74" t="s">
        <v>138</v>
      </c>
      <c r="C140" s="75" t="s">
        <v>139</v>
      </c>
      <c r="D140" s="49">
        <v>4.9</v>
      </c>
      <c r="E140" s="49">
        <f t="shared" si="13"/>
        <v>4.117647059</v>
      </c>
      <c r="F140" s="49"/>
      <c r="G140" s="49">
        <f t="shared" si="14"/>
        <v>8.235294118</v>
      </c>
      <c r="I140" s="16" t="s">
        <v>208</v>
      </c>
      <c r="J140" s="28" t="s">
        <v>140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73">
        <v>1.0</v>
      </c>
      <c r="B141" s="74" t="s">
        <v>255</v>
      </c>
      <c r="C141" s="75" t="s">
        <v>256</v>
      </c>
      <c r="D141" s="49">
        <v>10.9</v>
      </c>
      <c r="E141" s="49">
        <f t="shared" si="13"/>
        <v>9.159663866</v>
      </c>
      <c r="F141" s="49"/>
      <c r="G141" s="49">
        <f t="shared" si="14"/>
        <v>9.159663866</v>
      </c>
      <c r="I141" s="16" t="s">
        <v>208</v>
      </c>
      <c r="J141" s="28" t="s">
        <v>257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73">
        <v>1.0</v>
      </c>
      <c r="B142" s="74" t="s">
        <v>258</v>
      </c>
      <c r="C142" s="75" t="s">
        <v>259</v>
      </c>
      <c r="D142" s="49">
        <v>13.99</v>
      </c>
      <c r="E142" s="49">
        <f t="shared" si="13"/>
        <v>11.75630252</v>
      </c>
      <c r="F142" s="49"/>
      <c r="G142" s="49">
        <f t="shared" si="14"/>
        <v>11.75630252</v>
      </c>
      <c r="I142" s="16" t="s">
        <v>260</v>
      </c>
      <c r="J142" s="28" t="s">
        <v>261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>
      <c r="A143" s="73">
        <v>2.0</v>
      </c>
      <c r="B143" s="74" t="s">
        <v>262</v>
      </c>
      <c r="C143" s="75" t="s">
        <v>263</v>
      </c>
      <c r="D143" s="49">
        <v>10.9</v>
      </c>
      <c r="E143" s="49">
        <f t="shared" si="13"/>
        <v>9.159663866</v>
      </c>
      <c r="F143" s="49"/>
      <c r="G143" s="49">
        <f t="shared" si="14"/>
        <v>18.31932773</v>
      </c>
      <c r="I143" s="16" t="s">
        <v>208</v>
      </c>
      <c r="J143" s="28" t="s">
        <v>264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>
      <c r="A144" s="73">
        <v>1.0</v>
      </c>
      <c r="B144" s="74" t="s">
        <v>265</v>
      </c>
      <c r="C144" s="75" t="s">
        <v>266</v>
      </c>
      <c r="D144" s="49">
        <v>434.35</v>
      </c>
      <c r="E144" s="49">
        <f t="shared" si="13"/>
        <v>365</v>
      </c>
      <c r="F144" s="49"/>
      <c r="G144" s="49">
        <f t="shared" si="14"/>
        <v>365</v>
      </c>
      <c r="I144" s="16" t="s">
        <v>195</v>
      </c>
      <c r="J144" s="28" t="s">
        <v>267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>
      <c r="B145" s="39"/>
      <c r="C145" s="40"/>
      <c r="D145" s="11"/>
      <c r="E145" s="9"/>
      <c r="F145" s="3"/>
      <c r="G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>
      <c r="B146" s="39"/>
      <c r="C146" s="70" t="s">
        <v>242</v>
      </c>
      <c r="D146" s="56">
        <v>1116.0</v>
      </c>
      <c r="E146" s="9"/>
      <c r="F146" s="55" t="s">
        <v>226</v>
      </c>
      <c r="G146" s="71">
        <f>SUM(G135:G145)</f>
        <v>1118.268908</v>
      </c>
      <c r="H146" s="58" t="s">
        <v>227</v>
      </c>
      <c r="I146" s="59">
        <f>D146-G146</f>
        <v>-2.268907563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>
      <c r="A147" s="6" t="s">
        <v>268</v>
      </c>
      <c r="C147" s="39"/>
      <c r="D147" s="5"/>
      <c r="E147" s="5"/>
      <c r="F147" s="76"/>
      <c r="G147" s="5"/>
      <c r="H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>
      <c r="A148" s="5"/>
      <c r="C148" s="39" t="s">
        <v>2</v>
      </c>
      <c r="D148" s="5" t="s">
        <v>269</v>
      </c>
      <c r="E148" s="5" t="s">
        <v>270</v>
      </c>
      <c r="F148" s="76"/>
      <c r="G148" s="5" t="s">
        <v>271</v>
      </c>
      <c r="H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>
      <c r="A149" s="16">
        <v>2.0</v>
      </c>
      <c r="B149" s="16" t="s">
        <v>272</v>
      </c>
      <c r="C149" s="16" t="s">
        <v>273</v>
      </c>
      <c r="D149" s="49">
        <v>109.0</v>
      </c>
      <c r="E149" s="49">
        <f t="shared" ref="E149:E152" si="15">D149/1.19</f>
        <v>91.59663866</v>
      </c>
      <c r="F149" s="49"/>
      <c r="G149" s="49">
        <f t="shared" ref="G149:G152" si="16">A149*E149</f>
        <v>183.1932773</v>
      </c>
      <c r="I149" s="16" t="s">
        <v>195</v>
      </c>
      <c r="J149" s="28" t="s">
        <v>274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>
      <c r="A150" s="16">
        <v>3.0</v>
      </c>
      <c r="B150" s="7" t="s">
        <v>275</v>
      </c>
      <c r="C150" s="9" t="s">
        <v>276</v>
      </c>
      <c r="D150" s="49">
        <v>15.5</v>
      </c>
      <c r="E150" s="49">
        <f t="shared" si="15"/>
        <v>13.02521008</v>
      </c>
      <c r="F150" s="50"/>
      <c r="G150" s="49">
        <f t="shared" si="16"/>
        <v>39.07563025</v>
      </c>
      <c r="H150" s="13"/>
      <c r="I150" s="16" t="s">
        <v>208</v>
      </c>
      <c r="J150" s="77" t="s">
        <v>277</v>
      </c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</row>
    <row r="151">
      <c r="A151" s="60">
        <v>1.0</v>
      </c>
      <c r="B151" s="60" t="s">
        <v>199</v>
      </c>
      <c r="C151" s="60" t="s">
        <v>200</v>
      </c>
      <c r="D151" s="49">
        <v>10.9</v>
      </c>
      <c r="E151" s="49">
        <f t="shared" si="15"/>
        <v>9.159663866</v>
      </c>
      <c r="F151" s="49"/>
      <c r="G151" s="49">
        <f t="shared" si="16"/>
        <v>9.159663866</v>
      </c>
      <c r="I151" s="16" t="s">
        <v>195</v>
      </c>
      <c r="J151" s="52" t="s">
        <v>201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>
      <c r="A152" s="60">
        <v>1.0</v>
      </c>
      <c r="B152" s="60" t="s">
        <v>202</v>
      </c>
      <c r="C152" s="60" t="s">
        <v>203</v>
      </c>
      <c r="D152" s="49">
        <v>12.9</v>
      </c>
      <c r="E152" s="49">
        <f t="shared" si="15"/>
        <v>10.84033613</v>
      </c>
      <c r="F152" s="49"/>
      <c r="G152" s="49">
        <f t="shared" si="16"/>
        <v>10.84033613</v>
      </c>
      <c r="I152" s="16" t="s">
        <v>195</v>
      </c>
      <c r="J152" s="52" t="s">
        <v>204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>
      <c r="A153" s="73">
        <v>1.0</v>
      </c>
      <c r="B153" s="74" t="s">
        <v>278</v>
      </c>
      <c r="C153" s="75"/>
      <c r="D153" s="49"/>
      <c r="E153" s="49"/>
      <c r="F153" s="49"/>
      <c r="G153" s="49">
        <v>50.0</v>
      </c>
      <c r="I153" s="16"/>
      <c r="J153" s="16"/>
    </row>
    <row r="154">
      <c r="A154" s="48"/>
      <c r="G154" s="49">
        <f>SUM(G148:G153)</f>
        <v>292.2689076</v>
      </c>
    </row>
    <row r="155">
      <c r="A155" s="48" t="s">
        <v>279</v>
      </c>
    </row>
    <row r="156">
      <c r="A156" s="60">
        <v>2.0</v>
      </c>
      <c r="B156" s="60" t="s">
        <v>280</v>
      </c>
      <c r="C156" s="60" t="s">
        <v>281</v>
      </c>
      <c r="D156" s="49">
        <v>115.0</v>
      </c>
      <c r="E156" s="49">
        <f t="shared" ref="E156:E176" si="17">D156/1.19</f>
        <v>96.63865546</v>
      </c>
      <c r="F156" s="49"/>
      <c r="G156" s="49">
        <f t="shared" ref="G156:G176" si="18">A156*E156</f>
        <v>193.2773109</v>
      </c>
    </row>
    <row r="157">
      <c r="A157" s="16">
        <v>1.0</v>
      </c>
      <c r="B157" s="16" t="s">
        <v>282</v>
      </c>
      <c r="C157" s="16" t="s">
        <v>283</v>
      </c>
      <c r="D157" s="49">
        <v>179.0</v>
      </c>
      <c r="E157" s="49">
        <f t="shared" si="17"/>
        <v>150.4201681</v>
      </c>
      <c r="F157" s="49"/>
      <c r="G157" s="49">
        <f t="shared" si="18"/>
        <v>150.4201681</v>
      </c>
      <c r="I157" s="16" t="s">
        <v>195</v>
      </c>
      <c r="J157" s="28" t="s">
        <v>284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>
      <c r="A158" s="61">
        <v>1.0</v>
      </c>
      <c r="B158" s="62" t="s">
        <v>285</v>
      </c>
      <c r="C158" s="67" t="s">
        <v>283</v>
      </c>
      <c r="D158" s="63">
        <v>179.0</v>
      </c>
      <c r="E158" s="63">
        <f t="shared" si="17"/>
        <v>150.4201681</v>
      </c>
      <c r="F158" s="64"/>
      <c r="G158" s="63">
        <f t="shared" si="18"/>
        <v>150.4201681</v>
      </c>
      <c r="H158" s="66"/>
      <c r="I158" s="67" t="s">
        <v>195</v>
      </c>
      <c r="J158" s="78" t="s">
        <v>284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>
      <c r="A159" s="7">
        <v>3.0</v>
      </c>
      <c r="B159" s="9" t="s">
        <v>286</v>
      </c>
      <c r="C159" s="9" t="s">
        <v>287</v>
      </c>
      <c r="D159" s="49">
        <v>8.2</v>
      </c>
      <c r="E159" s="49">
        <f t="shared" si="17"/>
        <v>6.890756303</v>
      </c>
      <c r="F159" s="50"/>
      <c r="G159" s="49">
        <f t="shared" si="18"/>
        <v>20.67226891</v>
      </c>
      <c r="H159" s="27" t="str">
        <f t="shared" ref="H159:H172" si="19">HYPERLINK(J159, "link")</f>
        <v>link</v>
      </c>
      <c r="J159" s="77" t="s">
        <v>288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>
      <c r="A160" s="7">
        <v>3.0</v>
      </c>
      <c r="B160" s="9" t="s">
        <v>289</v>
      </c>
      <c r="C160" s="9" t="s">
        <v>287</v>
      </c>
      <c r="D160" s="49">
        <v>8.9</v>
      </c>
      <c r="E160" s="49">
        <f t="shared" si="17"/>
        <v>7.478991597</v>
      </c>
      <c r="F160" s="50"/>
      <c r="G160" s="49">
        <f t="shared" si="18"/>
        <v>22.43697479</v>
      </c>
      <c r="H160" s="27" t="str">
        <f t="shared" si="19"/>
        <v>link</v>
      </c>
      <c r="J160" s="77" t="s">
        <v>290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>
      <c r="A161" s="7">
        <v>1.0</v>
      </c>
      <c r="B161" s="7" t="s">
        <v>291</v>
      </c>
      <c r="C161" s="9" t="s">
        <v>287</v>
      </c>
      <c r="D161" s="49">
        <v>5.9</v>
      </c>
      <c r="E161" s="49">
        <f t="shared" si="17"/>
        <v>4.957983193</v>
      </c>
      <c r="F161" s="50"/>
      <c r="G161" s="49">
        <f t="shared" si="18"/>
        <v>4.957983193</v>
      </c>
      <c r="H161" s="27" t="str">
        <f t="shared" si="19"/>
        <v>link</v>
      </c>
      <c r="J161" s="77" t="s">
        <v>292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>
      <c r="A162" s="7">
        <v>2.0</v>
      </c>
      <c r="B162" s="7" t="s">
        <v>293</v>
      </c>
      <c r="C162" s="9" t="s">
        <v>287</v>
      </c>
      <c r="D162" s="49">
        <v>3.9</v>
      </c>
      <c r="E162" s="49">
        <f t="shared" si="17"/>
        <v>3.277310924</v>
      </c>
      <c r="F162" s="50"/>
      <c r="G162" s="49">
        <f t="shared" si="18"/>
        <v>6.554621849</v>
      </c>
      <c r="H162" s="27" t="str">
        <f t="shared" si="19"/>
        <v>link</v>
      </c>
      <c r="J162" s="77" t="s">
        <v>294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>
      <c r="A163" s="7">
        <v>4.0</v>
      </c>
      <c r="B163" s="7" t="s">
        <v>295</v>
      </c>
      <c r="C163" s="9" t="s">
        <v>287</v>
      </c>
      <c r="D163" s="49">
        <v>24.9</v>
      </c>
      <c r="E163" s="49">
        <f t="shared" si="17"/>
        <v>20.92436975</v>
      </c>
      <c r="F163" s="50"/>
      <c r="G163" s="49">
        <f t="shared" si="18"/>
        <v>83.69747899</v>
      </c>
      <c r="H163" s="27" t="str">
        <f t="shared" si="19"/>
        <v>link</v>
      </c>
      <c r="J163" s="77" t="s">
        <v>296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>
      <c r="A164" s="7">
        <v>2.0</v>
      </c>
      <c r="B164" s="9" t="s">
        <v>15</v>
      </c>
      <c r="C164" s="9" t="s">
        <v>287</v>
      </c>
      <c r="D164" s="49">
        <v>21.9</v>
      </c>
      <c r="E164" s="49">
        <f t="shared" si="17"/>
        <v>18.40336134</v>
      </c>
      <c r="F164" s="50"/>
      <c r="G164" s="49">
        <f t="shared" si="18"/>
        <v>36.80672269</v>
      </c>
      <c r="H164" s="27" t="str">
        <f t="shared" si="19"/>
        <v>link</v>
      </c>
      <c r="J164" s="77" t="s">
        <v>297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>
      <c r="A165" s="7">
        <v>2.0</v>
      </c>
      <c r="B165" s="9" t="s">
        <v>13</v>
      </c>
      <c r="C165" s="9" t="s">
        <v>287</v>
      </c>
      <c r="D165" s="49">
        <v>17.9</v>
      </c>
      <c r="E165" s="49">
        <f t="shared" si="17"/>
        <v>15.04201681</v>
      </c>
      <c r="F165" s="50"/>
      <c r="G165" s="49">
        <f t="shared" si="18"/>
        <v>30.08403361</v>
      </c>
      <c r="H165" s="27" t="str">
        <f t="shared" si="19"/>
        <v>link</v>
      </c>
      <c r="J165" s="77" t="s">
        <v>298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>
      <c r="A166" s="7">
        <v>2.0</v>
      </c>
      <c r="B166" s="9" t="s">
        <v>299</v>
      </c>
      <c r="C166" s="9" t="s">
        <v>287</v>
      </c>
      <c r="D166" s="49">
        <v>14.8</v>
      </c>
      <c r="E166" s="49">
        <f t="shared" si="17"/>
        <v>12.43697479</v>
      </c>
      <c r="F166" s="50"/>
      <c r="G166" s="49">
        <f t="shared" si="18"/>
        <v>24.87394958</v>
      </c>
      <c r="H166" s="27" t="str">
        <f t="shared" si="19"/>
        <v>link</v>
      </c>
      <c r="J166" s="77" t="s">
        <v>300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>
      <c r="A167" s="9">
        <v>2.0</v>
      </c>
      <c r="B167" s="9" t="s">
        <v>301</v>
      </c>
      <c r="C167" s="7" t="s">
        <v>10</v>
      </c>
      <c r="D167" s="49">
        <v>9.9</v>
      </c>
      <c r="E167" s="49">
        <f t="shared" si="17"/>
        <v>8.319327731</v>
      </c>
      <c r="F167" s="50"/>
      <c r="G167" s="49">
        <f t="shared" si="18"/>
        <v>16.63865546</v>
      </c>
      <c r="H167" s="27" t="str">
        <f t="shared" si="19"/>
        <v>link</v>
      </c>
      <c r="J167" s="77" t="s">
        <v>302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>
      <c r="A168" s="12">
        <v>0.0</v>
      </c>
      <c r="B168" s="13" t="s">
        <v>303</v>
      </c>
      <c r="C168" s="13" t="s">
        <v>304</v>
      </c>
      <c r="D168" s="18">
        <v>8.6</v>
      </c>
      <c r="E168" s="18">
        <f t="shared" si="17"/>
        <v>7.226890756</v>
      </c>
      <c r="F168" s="26">
        <f t="shared" ref="F168:F172" si="20">A168*D168</f>
        <v>0</v>
      </c>
      <c r="G168" s="18">
        <f t="shared" si="18"/>
        <v>0</v>
      </c>
      <c r="H168" s="27" t="str">
        <f t="shared" si="19"/>
        <v>link</v>
      </c>
      <c r="J168" s="77" t="s">
        <v>305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>
      <c r="A169" s="12">
        <v>0.0</v>
      </c>
      <c r="B169" s="13" t="s">
        <v>306</v>
      </c>
      <c r="C169" s="13" t="s">
        <v>307</v>
      </c>
      <c r="D169" s="18">
        <v>8.9</v>
      </c>
      <c r="E169" s="18">
        <f t="shared" si="17"/>
        <v>7.478991597</v>
      </c>
      <c r="F169" s="26">
        <f t="shared" si="20"/>
        <v>0</v>
      </c>
      <c r="G169" s="18">
        <f t="shared" si="18"/>
        <v>0</v>
      </c>
      <c r="H169" s="27" t="str">
        <f t="shared" si="19"/>
        <v>link</v>
      </c>
      <c r="J169" s="77" t="s">
        <v>290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>
      <c r="A170" s="7">
        <v>1.0</v>
      </c>
      <c r="B170" s="7" t="s">
        <v>308</v>
      </c>
      <c r="C170" s="9" t="s">
        <v>309</v>
      </c>
      <c r="D170" s="49">
        <v>11.1</v>
      </c>
      <c r="E170" s="49">
        <f t="shared" si="17"/>
        <v>9.327731092</v>
      </c>
      <c r="F170" s="50">
        <f t="shared" si="20"/>
        <v>11.1</v>
      </c>
      <c r="G170" s="49">
        <f t="shared" si="18"/>
        <v>9.327731092</v>
      </c>
      <c r="H170" s="27" t="str">
        <f t="shared" si="19"/>
        <v>link</v>
      </c>
      <c r="J170" s="28" t="s">
        <v>310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>
      <c r="A171" s="12">
        <v>0.0</v>
      </c>
      <c r="B171" s="12" t="s">
        <v>311</v>
      </c>
      <c r="C171" s="13" t="s">
        <v>312</v>
      </c>
      <c r="D171" s="18">
        <v>24.9</v>
      </c>
      <c r="E171" s="18">
        <f t="shared" si="17"/>
        <v>20.92436975</v>
      </c>
      <c r="F171" s="26">
        <f t="shared" si="20"/>
        <v>0</v>
      </c>
      <c r="G171" s="18">
        <f t="shared" si="18"/>
        <v>0</v>
      </c>
      <c r="H171" s="27" t="str">
        <f t="shared" si="19"/>
        <v>link</v>
      </c>
      <c r="I171" s="16" t="s">
        <v>112</v>
      </c>
      <c r="J171" s="77" t="s">
        <v>296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>
      <c r="A172" s="12">
        <v>0.0</v>
      </c>
      <c r="B172" s="12" t="s">
        <v>313</v>
      </c>
      <c r="C172" s="13" t="s">
        <v>314</v>
      </c>
      <c r="D172" s="18">
        <v>6.5</v>
      </c>
      <c r="E172" s="18">
        <f t="shared" si="17"/>
        <v>5.462184874</v>
      </c>
      <c r="F172" s="26">
        <f t="shared" si="20"/>
        <v>0</v>
      </c>
      <c r="G172" s="18">
        <f t="shared" si="18"/>
        <v>0</v>
      </c>
      <c r="H172" s="27" t="str">
        <f t="shared" si="19"/>
        <v>link</v>
      </c>
      <c r="I172" s="16" t="s">
        <v>112</v>
      </c>
      <c r="J172" s="27" t="s">
        <v>315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>
      <c r="A173" s="73">
        <v>2.0</v>
      </c>
      <c r="B173" s="74" t="s">
        <v>138</v>
      </c>
      <c r="C173" s="75" t="s">
        <v>139</v>
      </c>
      <c r="D173" s="49">
        <v>4.9</v>
      </c>
      <c r="E173" s="49">
        <f t="shared" si="17"/>
        <v>4.117647059</v>
      </c>
      <c r="F173" s="49"/>
      <c r="G173" s="49">
        <f t="shared" si="18"/>
        <v>8.235294118</v>
      </c>
      <c r="I173" s="16" t="s">
        <v>208</v>
      </c>
      <c r="J173" s="28" t="s">
        <v>140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>
      <c r="A174" s="7">
        <v>2.0</v>
      </c>
      <c r="B174" s="9" t="s">
        <v>15</v>
      </c>
      <c r="C174" s="9" t="s">
        <v>287</v>
      </c>
      <c r="D174" s="49">
        <v>21.9</v>
      </c>
      <c r="E174" s="49">
        <f t="shared" si="17"/>
        <v>18.40336134</v>
      </c>
      <c r="F174" s="50"/>
      <c r="G174" s="49">
        <f t="shared" si="18"/>
        <v>36.80672269</v>
      </c>
      <c r="H174" s="27" t="str">
        <f>HYPERLINK(J174, "link")</f>
        <v>link</v>
      </c>
      <c r="I174" s="16" t="s">
        <v>208</v>
      </c>
      <c r="J174" s="77" t="s">
        <v>297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>
      <c r="A175" s="60">
        <v>1.0</v>
      </c>
      <c r="B175" s="60" t="s">
        <v>280</v>
      </c>
      <c r="C175" s="60" t="s">
        <v>281</v>
      </c>
      <c r="D175" s="49">
        <v>115.0</v>
      </c>
      <c r="E175" s="49">
        <f t="shared" si="17"/>
        <v>96.63865546</v>
      </c>
      <c r="F175" s="49"/>
      <c r="G175" s="49">
        <f t="shared" si="18"/>
        <v>96.63865546</v>
      </c>
      <c r="I175" s="16" t="s">
        <v>208</v>
      </c>
      <c r="J175" s="52" t="s">
        <v>246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>
      <c r="A176" s="16">
        <v>0.0</v>
      </c>
      <c r="B176" s="16" t="s">
        <v>316</v>
      </c>
      <c r="C176" s="16" t="s">
        <v>317</v>
      </c>
      <c r="D176" s="49">
        <v>49.0</v>
      </c>
      <c r="E176" s="49">
        <f t="shared" si="17"/>
        <v>41.17647059</v>
      </c>
      <c r="F176" s="49"/>
      <c r="G176" s="49">
        <f t="shared" si="18"/>
        <v>0</v>
      </c>
      <c r="I176" s="16" t="s">
        <v>208</v>
      </c>
      <c r="J176" s="28" t="s">
        <v>318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>
      <c r="A177" s="2"/>
      <c r="B177" s="2"/>
      <c r="C177" s="2"/>
      <c r="D177" s="2"/>
      <c r="E177" s="2"/>
      <c r="F177" s="3"/>
      <c r="G177" s="2"/>
      <c r="H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>
      <c r="A178" s="2"/>
      <c r="B178" s="2"/>
      <c r="C178" s="2"/>
      <c r="D178" s="2"/>
      <c r="E178" s="2"/>
      <c r="F178" s="3"/>
      <c r="G178" s="2"/>
      <c r="H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>
      <c r="A179" s="2"/>
      <c r="B179" s="2"/>
      <c r="C179" s="2"/>
      <c r="D179" s="2"/>
      <c r="E179" s="2"/>
      <c r="F179" s="3"/>
      <c r="G179" s="2"/>
      <c r="H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>
      <c r="A180" s="2"/>
      <c r="B180" s="2"/>
      <c r="C180" s="2"/>
      <c r="D180" s="2"/>
      <c r="E180" s="2"/>
      <c r="F180" s="3"/>
      <c r="G180" s="2"/>
      <c r="H180" s="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>
      <c r="A181" s="2"/>
      <c r="B181" s="2"/>
      <c r="C181" s="2"/>
      <c r="D181" s="2"/>
      <c r="E181" s="2"/>
      <c r="F181" s="3"/>
      <c r="G181" s="2"/>
      <c r="H181" s="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>
      <c r="A182" s="2"/>
      <c r="B182" s="2"/>
      <c r="C182" s="2"/>
      <c r="D182" s="2"/>
      <c r="E182" s="2"/>
      <c r="F182" s="3"/>
      <c r="G182" s="2"/>
      <c r="H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>
      <c r="A183" s="2"/>
      <c r="B183" s="2"/>
      <c r="C183" s="2"/>
      <c r="D183" s="2"/>
      <c r="E183" s="2"/>
      <c r="F183" s="3"/>
      <c r="G183" s="2"/>
      <c r="H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>
      <c r="A184" s="2"/>
      <c r="B184" s="2"/>
      <c r="C184" s="2"/>
      <c r="D184" s="2"/>
      <c r="E184" s="2"/>
      <c r="F184" s="3"/>
      <c r="G184" s="2"/>
      <c r="H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>
      <c r="A185" s="2"/>
      <c r="B185" s="2"/>
      <c r="C185" s="2"/>
      <c r="D185" s="2"/>
      <c r="E185" s="2"/>
      <c r="F185" s="3"/>
      <c r="G185" s="2"/>
      <c r="H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>
      <c r="A186" s="2"/>
      <c r="B186" s="2"/>
      <c r="C186" s="2"/>
      <c r="D186" s="2"/>
      <c r="E186" s="2"/>
      <c r="F186" s="3"/>
      <c r="G186" s="2"/>
      <c r="H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>
      <c r="A187" s="2"/>
      <c r="B187" s="2"/>
      <c r="C187" s="2"/>
      <c r="D187" s="2"/>
      <c r="E187" s="2"/>
      <c r="F187" s="3"/>
      <c r="G187" s="2"/>
      <c r="H187" s="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>
      <c r="A188" s="2"/>
      <c r="B188" s="2"/>
      <c r="C188" s="2"/>
      <c r="D188" s="2"/>
      <c r="E188" s="2"/>
      <c r="F188" s="3"/>
      <c r="G188" s="2"/>
      <c r="H188" s="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>
      <c r="A189" s="2"/>
      <c r="B189" s="2"/>
      <c r="C189" s="2"/>
      <c r="D189" s="2"/>
      <c r="E189" s="2"/>
      <c r="F189" s="3"/>
      <c r="G189" s="2"/>
      <c r="H189" s="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>
      <c r="A190" s="2"/>
      <c r="B190" s="2"/>
      <c r="C190" s="2"/>
      <c r="D190" s="2"/>
      <c r="E190" s="2"/>
      <c r="F190" s="3"/>
      <c r="G190" s="2"/>
      <c r="H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>
      <c r="A191" s="2"/>
      <c r="B191" s="2"/>
      <c r="C191" s="2"/>
      <c r="D191" s="2"/>
      <c r="E191" s="2"/>
      <c r="F191" s="3"/>
      <c r="G191" s="2"/>
      <c r="H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>
      <c r="A192" s="2"/>
      <c r="B192" s="2"/>
      <c r="C192" s="2"/>
      <c r="D192" s="2"/>
      <c r="E192" s="2"/>
      <c r="F192" s="3"/>
      <c r="G192" s="2"/>
      <c r="H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>
      <c r="A193" s="2"/>
      <c r="B193" s="2"/>
      <c r="C193" s="2"/>
      <c r="D193" s="2"/>
      <c r="E193" s="2"/>
      <c r="F193" s="3"/>
      <c r="G193" s="2"/>
      <c r="H193" s="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>
      <c r="A194" s="2"/>
      <c r="B194" s="2"/>
      <c r="C194" s="2"/>
      <c r="D194" s="2"/>
      <c r="E194" s="2"/>
      <c r="F194" s="3"/>
      <c r="G194" s="2"/>
      <c r="H194" s="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>
      <c r="A195" s="2"/>
      <c r="B195" s="2"/>
      <c r="C195" s="2"/>
      <c r="D195" s="2"/>
      <c r="E195" s="2"/>
      <c r="F195" s="3"/>
      <c r="G195" s="2"/>
      <c r="H195" s="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>
      <c r="A196" s="2"/>
      <c r="B196" s="2"/>
      <c r="C196" s="2"/>
      <c r="D196" s="2"/>
      <c r="E196" s="2"/>
      <c r="F196" s="3"/>
      <c r="G196" s="2"/>
      <c r="H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>
      <c r="A197" s="2"/>
      <c r="B197" s="2"/>
      <c r="C197" s="2"/>
      <c r="D197" s="2"/>
      <c r="E197" s="2"/>
      <c r="F197" s="3"/>
      <c r="G197" s="2"/>
      <c r="H197" s="4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>
      <c r="A198" s="2"/>
      <c r="B198" s="2"/>
      <c r="C198" s="2"/>
      <c r="D198" s="2"/>
      <c r="E198" s="2"/>
      <c r="F198" s="3"/>
      <c r="G198" s="2"/>
      <c r="H198" s="4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>
      <c r="A199" s="2"/>
      <c r="B199" s="2"/>
      <c r="C199" s="2"/>
      <c r="D199" s="2"/>
      <c r="E199" s="2"/>
      <c r="F199" s="3"/>
      <c r="G199" s="2"/>
      <c r="H199" s="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>
      <c r="A200" s="2"/>
      <c r="B200" s="2"/>
      <c r="C200" s="2"/>
      <c r="D200" s="2"/>
      <c r="E200" s="2"/>
      <c r="F200" s="3"/>
      <c r="G200" s="2"/>
      <c r="H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>
      <c r="A201" s="2"/>
      <c r="B201" s="2"/>
      <c r="C201" s="2"/>
      <c r="D201" s="2"/>
      <c r="E201" s="2"/>
      <c r="F201" s="3"/>
      <c r="G201" s="2"/>
      <c r="H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>
      <c r="A202" s="2"/>
      <c r="B202" s="2"/>
      <c r="C202" s="2"/>
      <c r="D202" s="2"/>
      <c r="E202" s="2"/>
      <c r="F202" s="3"/>
      <c r="G202" s="2"/>
      <c r="H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>
      <c r="A203" s="2"/>
      <c r="B203" s="2"/>
      <c r="C203" s="2"/>
      <c r="D203" s="2"/>
      <c r="E203" s="2"/>
      <c r="F203" s="3"/>
      <c r="G203" s="2"/>
      <c r="H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>
      <c r="A204" s="2"/>
      <c r="B204" s="2"/>
      <c r="C204" s="2"/>
      <c r="D204" s="2"/>
      <c r="E204" s="2"/>
      <c r="F204" s="3"/>
      <c r="G204" s="2"/>
      <c r="H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>
      <c r="A205" s="2"/>
      <c r="B205" s="2"/>
      <c r="C205" s="2"/>
      <c r="D205" s="2"/>
      <c r="E205" s="2"/>
      <c r="F205" s="3"/>
      <c r="G205" s="2"/>
      <c r="H205" s="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>
      <c r="A206" s="2"/>
      <c r="B206" s="2"/>
      <c r="C206" s="2"/>
      <c r="D206" s="2"/>
      <c r="E206" s="2"/>
      <c r="F206" s="3"/>
      <c r="G206" s="2"/>
      <c r="H206" s="4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>
      <c r="A207" s="2"/>
      <c r="B207" s="2"/>
      <c r="C207" s="2"/>
      <c r="D207" s="2"/>
      <c r="E207" s="2"/>
      <c r="F207" s="3"/>
      <c r="G207" s="2"/>
      <c r="H207" s="4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>
      <c r="A208" s="2"/>
      <c r="B208" s="2"/>
      <c r="C208" s="2"/>
      <c r="D208" s="2"/>
      <c r="E208" s="2"/>
      <c r="F208" s="3"/>
      <c r="G208" s="2"/>
      <c r="H208" s="4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>
      <c r="A209" s="2"/>
      <c r="B209" s="2"/>
      <c r="C209" s="2"/>
      <c r="D209" s="2"/>
      <c r="E209" s="2"/>
      <c r="F209" s="3"/>
      <c r="G209" s="2"/>
      <c r="H209" s="4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>
      <c r="A210" s="2"/>
      <c r="B210" s="2"/>
      <c r="C210" s="2"/>
      <c r="D210" s="2"/>
      <c r="E210" s="2"/>
      <c r="F210" s="3"/>
      <c r="G210" s="2"/>
      <c r="H210" s="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>
      <c r="A211" s="2"/>
      <c r="B211" s="2"/>
      <c r="C211" s="2"/>
      <c r="D211" s="2"/>
      <c r="E211" s="2"/>
      <c r="F211" s="3"/>
      <c r="G211" s="2"/>
      <c r="H211" s="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>
      <c r="A212" s="2"/>
      <c r="B212" s="2"/>
      <c r="C212" s="2"/>
      <c r="D212" s="2"/>
      <c r="E212" s="2"/>
      <c r="F212" s="3"/>
      <c r="G212" s="2"/>
      <c r="H212" s="4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>
      <c r="A213" s="2"/>
      <c r="B213" s="2"/>
      <c r="C213" s="2"/>
      <c r="D213" s="2"/>
      <c r="E213" s="2"/>
      <c r="F213" s="3"/>
      <c r="G213" s="2"/>
      <c r="H213" s="4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>
      <c r="A214" s="2"/>
      <c r="B214" s="2"/>
      <c r="C214" s="2"/>
      <c r="D214" s="2"/>
      <c r="E214" s="2"/>
      <c r="F214" s="3"/>
      <c r="G214" s="2"/>
      <c r="H214" s="4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>
      <c r="A215" s="2"/>
      <c r="B215" s="2"/>
      <c r="C215" s="2"/>
      <c r="D215" s="2"/>
      <c r="E215" s="2"/>
      <c r="F215" s="3"/>
      <c r="G215" s="2"/>
      <c r="H215" s="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>
      <c r="A216" s="2"/>
      <c r="B216" s="2"/>
      <c r="C216" s="2"/>
      <c r="D216" s="2"/>
      <c r="E216" s="2"/>
      <c r="F216" s="3"/>
      <c r="G216" s="2"/>
      <c r="H216" s="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>
      <c r="A217" s="2"/>
      <c r="B217" s="2"/>
      <c r="C217" s="2"/>
      <c r="D217" s="2"/>
      <c r="E217" s="2"/>
      <c r="F217" s="3"/>
      <c r="G217" s="2"/>
      <c r="H217" s="4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>
      <c r="A218" s="2"/>
      <c r="B218" s="2"/>
      <c r="C218" s="2"/>
      <c r="D218" s="2"/>
      <c r="E218" s="2"/>
      <c r="F218" s="3"/>
      <c r="G218" s="2"/>
      <c r="H218" s="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>
      <c r="A219" s="2"/>
      <c r="B219" s="2"/>
      <c r="C219" s="2"/>
      <c r="D219" s="2"/>
      <c r="E219" s="2"/>
      <c r="F219" s="3"/>
      <c r="G219" s="2"/>
      <c r="H219" s="4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>
      <c r="A220" s="2"/>
      <c r="B220" s="2"/>
      <c r="C220" s="2"/>
      <c r="D220" s="2"/>
      <c r="E220" s="2"/>
      <c r="F220" s="3"/>
      <c r="G220" s="2"/>
      <c r="H220" s="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>
      <c r="A221" s="2"/>
      <c r="B221" s="2"/>
      <c r="C221" s="2"/>
      <c r="D221" s="2"/>
      <c r="E221" s="2"/>
      <c r="F221" s="3"/>
      <c r="G221" s="2"/>
      <c r="H221" s="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>
      <c r="A222" s="2"/>
      <c r="B222" s="2"/>
      <c r="C222" s="2"/>
      <c r="D222" s="2"/>
      <c r="E222" s="2"/>
      <c r="F222" s="3"/>
      <c r="G222" s="2"/>
      <c r="H222" s="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>
      <c r="A223" s="2"/>
      <c r="B223" s="2"/>
      <c r="C223" s="2"/>
      <c r="D223" s="2"/>
      <c r="E223" s="2"/>
      <c r="F223" s="3"/>
      <c r="G223" s="2"/>
      <c r="H223" s="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>
      <c r="A224" s="2"/>
      <c r="B224" s="2"/>
      <c r="C224" s="2"/>
      <c r="D224" s="2"/>
      <c r="E224" s="2"/>
      <c r="F224" s="3"/>
      <c r="G224" s="2"/>
      <c r="H224" s="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>
      <c r="A225" s="2"/>
      <c r="B225" s="2"/>
      <c r="C225" s="2"/>
      <c r="D225" s="2"/>
      <c r="E225" s="2"/>
      <c r="F225" s="3"/>
      <c r="G225" s="2"/>
      <c r="H225" s="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>
      <c r="A226" s="2"/>
      <c r="B226" s="2"/>
      <c r="C226" s="2"/>
      <c r="D226" s="2"/>
      <c r="E226" s="2"/>
      <c r="F226" s="3"/>
      <c r="G226" s="2"/>
      <c r="H226" s="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>
      <c r="A227" s="2"/>
      <c r="B227" s="2"/>
      <c r="C227" s="2"/>
      <c r="D227" s="2"/>
      <c r="E227" s="2"/>
      <c r="F227" s="3"/>
      <c r="G227" s="2"/>
      <c r="H227" s="4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>
      <c r="A228" s="2"/>
      <c r="B228" s="2"/>
      <c r="C228" s="2"/>
      <c r="D228" s="2"/>
      <c r="E228" s="2"/>
      <c r="F228" s="3"/>
      <c r="G228" s="2"/>
      <c r="H228" s="4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>
      <c r="A229" s="2"/>
      <c r="B229" s="2"/>
      <c r="C229" s="2"/>
      <c r="D229" s="2"/>
      <c r="E229" s="2"/>
      <c r="F229" s="3"/>
      <c r="G229" s="2"/>
      <c r="H229" s="4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>
      <c r="A230" s="2"/>
      <c r="B230" s="2"/>
      <c r="C230" s="2"/>
      <c r="D230" s="2"/>
      <c r="E230" s="2"/>
      <c r="F230" s="3"/>
      <c r="G230" s="2"/>
      <c r="H230" s="4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>
      <c r="A231" s="2"/>
      <c r="B231" s="2"/>
      <c r="C231" s="2"/>
      <c r="D231" s="2"/>
      <c r="E231" s="2"/>
      <c r="F231" s="3"/>
      <c r="G231" s="2"/>
      <c r="H231" s="4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>
      <c r="A232" s="2"/>
      <c r="B232" s="2"/>
      <c r="C232" s="2"/>
      <c r="D232" s="2"/>
      <c r="E232" s="2"/>
      <c r="F232" s="3"/>
      <c r="G232" s="2"/>
      <c r="H232" s="4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>
      <c r="A233" s="2"/>
      <c r="B233" s="2"/>
      <c r="C233" s="2"/>
      <c r="D233" s="2"/>
      <c r="E233" s="2"/>
      <c r="F233" s="3"/>
      <c r="G233" s="2"/>
      <c r="H233" s="4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>
      <c r="A234" s="2"/>
      <c r="B234" s="2"/>
      <c r="C234" s="2"/>
      <c r="D234" s="2"/>
      <c r="E234" s="2"/>
      <c r="F234" s="3"/>
      <c r="G234" s="2"/>
      <c r="H234" s="4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>
      <c r="A235" s="2"/>
      <c r="B235" s="2"/>
      <c r="C235" s="2"/>
      <c r="D235" s="2"/>
      <c r="E235" s="2"/>
      <c r="F235" s="3"/>
      <c r="G235" s="2"/>
      <c r="H235" s="4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>
      <c r="A236" s="2"/>
      <c r="B236" s="2"/>
      <c r="C236" s="2"/>
      <c r="D236" s="2"/>
      <c r="E236" s="2"/>
      <c r="F236" s="3"/>
      <c r="G236" s="2"/>
      <c r="H236" s="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>
      <c r="A237" s="2"/>
      <c r="B237" s="2"/>
      <c r="C237" s="2"/>
      <c r="D237" s="2"/>
      <c r="E237" s="2"/>
      <c r="F237" s="3"/>
      <c r="G237" s="2"/>
      <c r="H237" s="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>
      <c r="A238" s="2"/>
      <c r="B238" s="2"/>
      <c r="C238" s="2"/>
      <c r="D238" s="2"/>
      <c r="E238" s="2"/>
      <c r="F238" s="3"/>
      <c r="G238" s="2"/>
      <c r="H238" s="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>
      <c r="A239" s="2"/>
      <c r="B239" s="2"/>
      <c r="C239" s="2"/>
      <c r="D239" s="2"/>
      <c r="E239" s="2"/>
      <c r="F239" s="3"/>
      <c r="G239" s="2"/>
      <c r="H239" s="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>
      <c r="A240" s="2"/>
      <c r="B240" s="2"/>
      <c r="C240" s="2"/>
      <c r="D240" s="2"/>
      <c r="E240" s="2"/>
      <c r="F240" s="3"/>
      <c r="G240" s="2"/>
      <c r="H240" s="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>
      <c r="A241" s="2"/>
      <c r="B241" s="2"/>
      <c r="C241" s="2"/>
      <c r="D241" s="2"/>
      <c r="E241" s="2"/>
      <c r="F241" s="3"/>
      <c r="G241" s="2"/>
      <c r="H241" s="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>
      <c r="A242" s="2"/>
      <c r="B242" s="2"/>
      <c r="C242" s="2"/>
      <c r="D242" s="2"/>
      <c r="E242" s="2"/>
      <c r="F242" s="3"/>
      <c r="G242" s="2"/>
      <c r="H242" s="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>
      <c r="A243" s="2"/>
      <c r="B243" s="2"/>
      <c r="C243" s="2"/>
      <c r="D243" s="2"/>
      <c r="E243" s="2"/>
      <c r="F243" s="3"/>
      <c r="G243" s="2"/>
      <c r="H243" s="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>
      <c r="A244" s="2"/>
      <c r="B244" s="2"/>
      <c r="C244" s="2"/>
      <c r="D244" s="2"/>
      <c r="E244" s="2"/>
      <c r="F244" s="3"/>
      <c r="G244" s="2"/>
      <c r="H244" s="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>
      <c r="A245" s="2"/>
      <c r="B245" s="2"/>
      <c r="C245" s="2"/>
      <c r="D245" s="2"/>
      <c r="E245" s="2"/>
      <c r="F245" s="3"/>
      <c r="G245" s="2"/>
      <c r="H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>
      <c r="A246" s="2"/>
      <c r="B246" s="2"/>
      <c r="C246" s="2"/>
      <c r="D246" s="2"/>
      <c r="E246" s="2"/>
      <c r="F246" s="3"/>
      <c r="G246" s="2"/>
      <c r="H246" s="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>
      <c r="A247" s="2"/>
      <c r="B247" s="2"/>
      <c r="C247" s="2"/>
      <c r="D247" s="2"/>
      <c r="E247" s="2"/>
      <c r="F247" s="3"/>
      <c r="G247" s="2"/>
      <c r="H247" s="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>
      <c r="A248" s="2"/>
      <c r="B248" s="2"/>
      <c r="C248" s="2"/>
      <c r="D248" s="2"/>
      <c r="E248" s="2"/>
      <c r="F248" s="3"/>
      <c r="G248" s="2"/>
      <c r="H248" s="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>
      <c r="A249" s="2"/>
      <c r="B249" s="2"/>
      <c r="C249" s="2"/>
      <c r="D249" s="2"/>
      <c r="E249" s="2"/>
      <c r="F249" s="3"/>
      <c r="G249" s="2"/>
      <c r="H249" s="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>
      <c r="A250" s="2"/>
      <c r="B250" s="2"/>
      <c r="C250" s="2"/>
      <c r="D250" s="2"/>
      <c r="E250" s="2"/>
      <c r="F250" s="3"/>
      <c r="G250" s="2"/>
      <c r="H250" s="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>
      <c r="A251" s="2"/>
      <c r="B251" s="2"/>
      <c r="C251" s="2"/>
      <c r="D251" s="2"/>
      <c r="E251" s="2"/>
      <c r="F251" s="3"/>
      <c r="G251" s="2"/>
      <c r="H251" s="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>
      <c r="A252" s="2"/>
      <c r="B252" s="2"/>
      <c r="C252" s="2"/>
      <c r="D252" s="2"/>
      <c r="E252" s="2"/>
      <c r="F252" s="3"/>
      <c r="G252" s="2"/>
      <c r="H252" s="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>
      <c r="A253" s="2"/>
      <c r="B253" s="2"/>
      <c r="C253" s="2"/>
      <c r="D253" s="2"/>
      <c r="E253" s="2"/>
      <c r="F253" s="3"/>
      <c r="G253" s="2"/>
      <c r="H253" s="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>
      <c r="A254" s="2"/>
      <c r="B254" s="2"/>
      <c r="C254" s="2"/>
      <c r="D254" s="2"/>
      <c r="E254" s="2"/>
      <c r="F254" s="3"/>
      <c r="G254" s="2"/>
      <c r="H254" s="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>
      <c r="A255" s="2"/>
      <c r="B255" s="2"/>
      <c r="C255" s="2"/>
      <c r="D255" s="2"/>
      <c r="E255" s="2"/>
      <c r="F255" s="3"/>
      <c r="G255" s="2"/>
      <c r="H255" s="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>
      <c r="A256" s="2"/>
      <c r="B256" s="2"/>
      <c r="C256" s="2"/>
      <c r="D256" s="2"/>
      <c r="E256" s="2"/>
      <c r="F256" s="3"/>
      <c r="G256" s="2"/>
      <c r="H256" s="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>
      <c r="A257" s="2"/>
      <c r="B257" s="2"/>
      <c r="C257" s="2"/>
      <c r="D257" s="2"/>
      <c r="E257" s="2"/>
      <c r="F257" s="3"/>
      <c r="G257" s="2"/>
      <c r="H257" s="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>
      <c r="A258" s="2"/>
      <c r="B258" s="2"/>
      <c r="C258" s="2"/>
      <c r="D258" s="2"/>
      <c r="E258" s="2"/>
      <c r="F258" s="3"/>
      <c r="G258" s="2"/>
      <c r="H258" s="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>
      <c r="A259" s="2"/>
      <c r="B259" s="2"/>
      <c r="C259" s="2"/>
      <c r="D259" s="2"/>
      <c r="E259" s="2"/>
      <c r="F259" s="3"/>
      <c r="G259" s="2"/>
      <c r="H259" s="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>
      <c r="A260" s="2"/>
      <c r="B260" s="2"/>
      <c r="C260" s="2"/>
      <c r="D260" s="2"/>
      <c r="E260" s="2"/>
      <c r="F260" s="3"/>
      <c r="G260" s="2"/>
      <c r="H260" s="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>
      <c r="A261" s="2"/>
      <c r="B261" s="2"/>
      <c r="C261" s="2"/>
      <c r="D261" s="2"/>
      <c r="E261" s="2"/>
      <c r="F261" s="3"/>
      <c r="G261" s="2"/>
      <c r="H261" s="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>
      <c r="A262" s="2"/>
      <c r="B262" s="2"/>
      <c r="C262" s="2"/>
      <c r="D262" s="2"/>
      <c r="E262" s="2"/>
      <c r="F262" s="3"/>
      <c r="G262" s="2"/>
      <c r="H262" s="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>
      <c r="A263" s="2"/>
      <c r="B263" s="2"/>
      <c r="C263" s="2"/>
      <c r="D263" s="2"/>
      <c r="E263" s="2"/>
      <c r="F263" s="3"/>
      <c r="G263" s="2"/>
      <c r="H263" s="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>
      <c r="A264" s="2"/>
      <c r="B264" s="2"/>
      <c r="C264" s="2"/>
      <c r="D264" s="2"/>
      <c r="E264" s="2"/>
      <c r="F264" s="3"/>
      <c r="G264" s="2"/>
      <c r="H264" s="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>
      <c r="A265" s="2"/>
      <c r="B265" s="2"/>
      <c r="C265" s="2"/>
      <c r="D265" s="2"/>
      <c r="E265" s="2"/>
      <c r="F265" s="3"/>
      <c r="G265" s="2"/>
      <c r="H265" s="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>
      <c r="A266" s="2"/>
      <c r="B266" s="2"/>
      <c r="C266" s="2"/>
      <c r="D266" s="2"/>
      <c r="E266" s="2"/>
      <c r="F266" s="3"/>
      <c r="G266" s="2"/>
      <c r="H266" s="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>
      <c r="A267" s="2"/>
      <c r="B267" s="2"/>
      <c r="C267" s="2"/>
      <c r="D267" s="2"/>
      <c r="E267" s="2"/>
      <c r="F267" s="3"/>
      <c r="G267" s="2"/>
      <c r="H267" s="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>
      <c r="A268" s="2"/>
      <c r="B268" s="2"/>
      <c r="C268" s="2"/>
      <c r="D268" s="2"/>
      <c r="E268" s="2"/>
      <c r="F268" s="3"/>
      <c r="G268" s="2"/>
      <c r="H268" s="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>
      <c r="A269" s="2"/>
      <c r="B269" s="2"/>
      <c r="C269" s="2"/>
      <c r="D269" s="2"/>
      <c r="E269" s="2"/>
      <c r="F269" s="3"/>
      <c r="G269" s="2"/>
      <c r="H269" s="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>
      <c r="A270" s="2"/>
      <c r="B270" s="2"/>
      <c r="C270" s="2"/>
      <c r="D270" s="2"/>
      <c r="E270" s="2"/>
      <c r="F270" s="3"/>
      <c r="G270" s="2"/>
      <c r="H270" s="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>
      <c r="A271" s="2"/>
      <c r="B271" s="2"/>
      <c r="C271" s="2"/>
      <c r="D271" s="2"/>
      <c r="E271" s="2"/>
      <c r="F271" s="3"/>
      <c r="G271" s="2"/>
      <c r="H271" s="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>
      <c r="A272" s="2"/>
      <c r="B272" s="2"/>
      <c r="C272" s="2"/>
      <c r="D272" s="2"/>
      <c r="E272" s="2"/>
      <c r="F272" s="3"/>
      <c r="G272" s="2"/>
      <c r="H272" s="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>
      <c r="A273" s="2"/>
      <c r="B273" s="2"/>
      <c r="C273" s="2"/>
      <c r="D273" s="2"/>
      <c r="E273" s="2"/>
      <c r="F273" s="3"/>
      <c r="G273" s="2"/>
      <c r="H273" s="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>
      <c r="A274" s="2"/>
      <c r="B274" s="2"/>
      <c r="C274" s="2"/>
      <c r="D274" s="2"/>
      <c r="E274" s="2"/>
      <c r="F274" s="3"/>
      <c r="G274" s="2"/>
      <c r="H274" s="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>
      <c r="A275" s="2"/>
      <c r="B275" s="2"/>
      <c r="C275" s="2"/>
      <c r="D275" s="2"/>
      <c r="E275" s="2"/>
      <c r="F275" s="3"/>
      <c r="G275" s="2"/>
      <c r="H275" s="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>
      <c r="A276" s="2"/>
      <c r="B276" s="2"/>
      <c r="C276" s="2"/>
      <c r="D276" s="2"/>
      <c r="E276" s="2"/>
      <c r="F276" s="3"/>
      <c r="G276" s="2"/>
      <c r="H276" s="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>
      <c r="A277" s="2"/>
      <c r="B277" s="2"/>
      <c r="C277" s="2"/>
      <c r="D277" s="2"/>
      <c r="E277" s="2"/>
      <c r="F277" s="3"/>
      <c r="G277" s="2"/>
      <c r="H277" s="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>
      <c r="A278" s="2"/>
      <c r="B278" s="2"/>
      <c r="C278" s="2"/>
      <c r="D278" s="2"/>
      <c r="E278" s="2"/>
      <c r="F278" s="3"/>
      <c r="G278" s="2"/>
      <c r="H278" s="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>
      <c r="A279" s="2"/>
      <c r="B279" s="2"/>
      <c r="C279" s="2"/>
      <c r="D279" s="2"/>
      <c r="E279" s="2"/>
      <c r="F279" s="3"/>
      <c r="G279" s="2"/>
      <c r="H279" s="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>
      <c r="A280" s="2"/>
      <c r="B280" s="2"/>
      <c r="C280" s="2"/>
      <c r="D280" s="2"/>
      <c r="E280" s="2"/>
      <c r="F280" s="3"/>
      <c r="G280" s="2"/>
      <c r="H280" s="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>
      <c r="A281" s="2"/>
      <c r="B281" s="2"/>
      <c r="C281" s="2"/>
      <c r="D281" s="2"/>
      <c r="E281" s="2"/>
      <c r="F281" s="3"/>
      <c r="G281" s="2"/>
      <c r="H281" s="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>
      <c r="A282" s="2"/>
      <c r="B282" s="2"/>
      <c r="C282" s="2"/>
      <c r="D282" s="2"/>
      <c r="E282" s="2"/>
      <c r="F282" s="3"/>
      <c r="G282" s="2"/>
      <c r="H282" s="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>
      <c r="A283" s="2"/>
      <c r="B283" s="2"/>
      <c r="C283" s="2"/>
      <c r="D283" s="2"/>
      <c r="E283" s="2"/>
      <c r="F283" s="3"/>
      <c r="G283" s="2"/>
      <c r="H283" s="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>
      <c r="A284" s="2"/>
      <c r="B284" s="2"/>
      <c r="C284" s="2"/>
      <c r="D284" s="2"/>
      <c r="E284" s="2"/>
      <c r="F284" s="3"/>
      <c r="G284" s="2"/>
      <c r="H284" s="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>
      <c r="A285" s="2"/>
      <c r="B285" s="2"/>
      <c r="C285" s="2"/>
      <c r="D285" s="2"/>
      <c r="E285" s="2"/>
      <c r="F285" s="3"/>
      <c r="G285" s="2"/>
      <c r="H285" s="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>
      <c r="A286" s="2"/>
      <c r="B286" s="2"/>
      <c r="C286" s="2"/>
      <c r="D286" s="2"/>
      <c r="E286" s="2"/>
      <c r="F286" s="3"/>
      <c r="G286" s="2"/>
      <c r="H286" s="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>
      <c r="A287" s="2"/>
      <c r="B287" s="2"/>
      <c r="C287" s="2"/>
      <c r="D287" s="2"/>
      <c r="E287" s="2"/>
      <c r="F287" s="3"/>
      <c r="G287" s="2"/>
      <c r="H287" s="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>
      <c r="A288" s="2"/>
      <c r="B288" s="2"/>
      <c r="C288" s="2"/>
      <c r="D288" s="2"/>
      <c r="E288" s="2"/>
      <c r="F288" s="3"/>
      <c r="G288" s="2"/>
      <c r="H288" s="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>
      <c r="A289" s="2"/>
      <c r="B289" s="2"/>
      <c r="C289" s="2"/>
      <c r="D289" s="2"/>
      <c r="E289" s="2"/>
      <c r="F289" s="3"/>
      <c r="G289" s="2"/>
      <c r="H289" s="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>
      <c r="A290" s="2"/>
      <c r="B290" s="2"/>
      <c r="C290" s="2"/>
      <c r="D290" s="2"/>
      <c r="E290" s="2"/>
      <c r="F290" s="3"/>
      <c r="G290" s="2"/>
      <c r="H290" s="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>
      <c r="A291" s="2"/>
      <c r="B291" s="2"/>
      <c r="C291" s="2"/>
      <c r="D291" s="2"/>
      <c r="E291" s="2"/>
      <c r="F291" s="3"/>
      <c r="G291" s="2"/>
      <c r="H291" s="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>
      <c r="A292" s="2"/>
      <c r="B292" s="2"/>
      <c r="C292" s="2"/>
      <c r="D292" s="2"/>
      <c r="E292" s="2"/>
      <c r="F292" s="3"/>
      <c r="G292" s="2"/>
      <c r="H292" s="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>
      <c r="A293" s="2"/>
      <c r="B293" s="2"/>
      <c r="C293" s="2"/>
      <c r="D293" s="2"/>
      <c r="E293" s="2"/>
      <c r="F293" s="3"/>
      <c r="G293" s="2"/>
      <c r="H293" s="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>
      <c r="A294" s="2"/>
      <c r="B294" s="2"/>
      <c r="C294" s="2"/>
      <c r="D294" s="2"/>
      <c r="E294" s="2"/>
      <c r="F294" s="3"/>
      <c r="G294" s="2"/>
      <c r="H294" s="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>
      <c r="A295" s="2"/>
      <c r="B295" s="2"/>
      <c r="C295" s="2"/>
      <c r="D295" s="2"/>
      <c r="E295" s="2"/>
      <c r="F295" s="3"/>
      <c r="G295" s="2"/>
      <c r="H295" s="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>
      <c r="A296" s="2"/>
      <c r="B296" s="2"/>
      <c r="C296" s="2"/>
      <c r="D296" s="2"/>
      <c r="E296" s="2"/>
      <c r="F296" s="3"/>
      <c r="G296" s="2"/>
      <c r="H296" s="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>
      <c r="A297" s="2"/>
      <c r="B297" s="2"/>
      <c r="C297" s="2"/>
      <c r="D297" s="2"/>
      <c r="E297" s="2"/>
      <c r="F297" s="3"/>
      <c r="G297" s="2"/>
      <c r="H297" s="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>
      <c r="A298" s="2"/>
      <c r="B298" s="2"/>
      <c r="C298" s="2"/>
      <c r="D298" s="2"/>
      <c r="E298" s="2"/>
      <c r="F298" s="3"/>
      <c r="G298" s="2"/>
      <c r="H298" s="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>
      <c r="A299" s="2"/>
      <c r="B299" s="2"/>
      <c r="C299" s="2"/>
      <c r="D299" s="2"/>
      <c r="E299" s="2"/>
      <c r="F299" s="3"/>
      <c r="G299" s="2"/>
      <c r="H299" s="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>
      <c r="A300" s="2"/>
      <c r="B300" s="2"/>
      <c r="C300" s="2"/>
      <c r="D300" s="2"/>
      <c r="E300" s="2"/>
      <c r="F300" s="3"/>
      <c r="G300" s="2"/>
      <c r="H300" s="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>
      <c r="A301" s="2"/>
      <c r="B301" s="2"/>
      <c r="C301" s="2"/>
      <c r="D301" s="2"/>
      <c r="E301" s="2"/>
      <c r="F301" s="3"/>
      <c r="G301" s="2"/>
      <c r="H301" s="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>
      <c r="A302" s="2"/>
      <c r="B302" s="2"/>
      <c r="C302" s="2"/>
      <c r="D302" s="2"/>
      <c r="E302" s="2"/>
      <c r="F302" s="3"/>
      <c r="G302" s="2"/>
      <c r="H302" s="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>
      <c r="A303" s="2"/>
      <c r="B303" s="2"/>
      <c r="C303" s="2"/>
      <c r="D303" s="2"/>
      <c r="E303" s="2"/>
      <c r="F303" s="3"/>
      <c r="G303" s="2"/>
      <c r="H303" s="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>
      <c r="A304" s="2"/>
      <c r="B304" s="2"/>
      <c r="C304" s="2"/>
      <c r="D304" s="2"/>
      <c r="E304" s="2"/>
      <c r="F304" s="3"/>
      <c r="G304" s="2"/>
      <c r="H304" s="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>
      <c r="A305" s="2"/>
      <c r="B305" s="2"/>
      <c r="C305" s="2"/>
      <c r="D305" s="2"/>
      <c r="E305" s="2"/>
      <c r="F305" s="3"/>
      <c r="G305" s="2"/>
      <c r="H305" s="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>
      <c r="A306" s="2"/>
      <c r="B306" s="2"/>
      <c r="C306" s="2"/>
      <c r="D306" s="2"/>
      <c r="E306" s="2"/>
      <c r="F306" s="3"/>
      <c r="G306" s="2"/>
      <c r="H306" s="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>
      <c r="A307" s="2"/>
      <c r="B307" s="2"/>
      <c r="C307" s="2"/>
      <c r="D307" s="2"/>
      <c r="E307" s="2"/>
      <c r="F307" s="3"/>
      <c r="G307" s="2"/>
      <c r="H307" s="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>
      <c r="A308" s="2"/>
      <c r="B308" s="2"/>
      <c r="C308" s="2"/>
      <c r="D308" s="2"/>
      <c r="E308" s="2"/>
      <c r="F308" s="3"/>
      <c r="G308" s="2"/>
      <c r="H308" s="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>
      <c r="A309" s="2"/>
      <c r="B309" s="2"/>
      <c r="C309" s="2"/>
      <c r="D309" s="2"/>
      <c r="E309" s="2"/>
      <c r="F309" s="3"/>
      <c r="G309" s="2"/>
      <c r="H309" s="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>
      <c r="A310" s="2"/>
      <c r="B310" s="2"/>
      <c r="C310" s="2"/>
      <c r="D310" s="2"/>
      <c r="E310" s="2"/>
      <c r="F310" s="3"/>
      <c r="G310" s="2"/>
      <c r="H310" s="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>
      <c r="A311" s="2"/>
      <c r="B311" s="2"/>
      <c r="C311" s="2"/>
      <c r="D311" s="2"/>
      <c r="E311" s="2"/>
      <c r="F311" s="3"/>
      <c r="G311" s="2"/>
      <c r="H311" s="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>
      <c r="A312" s="2"/>
      <c r="B312" s="2"/>
      <c r="C312" s="2"/>
      <c r="D312" s="2"/>
      <c r="E312" s="2"/>
      <c r="F312" s="3"/>
      <c r="G312" s="2"/>
      <c r="H312" s="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>
      <c r="A313" s="2"/>
      <c r="B313" s="2"/>
      <c r="C313" s="2"/>
      <c r="D313" s="2"/>
      <c r="E313" s="2"/>
      <c r="F313" s="3"/>
      <c r="G313" s="2"/>
      <c r="H313" s="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>
      <c r="A314" s="2"/>
      <c r="B314" s="2"/>
      <c r="C314" s="2"/>
      <c r="D314" s="2"/>
      <c r="E314" s="2"/>
      <c r="F314" s="3"/>
      <c r="G314" s="2"/>
      <c r="H314" s="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>
      <c r="A315" s="2"/>
      <c r="B315" s="2"/>
      <c r="C315" s="2"/>
      <c r="D315" s="2"/>
      <c r="E315" s="2"/>
      <c r="F315" s="3"/>
      <c r="G315" s="2"/>
      <c r="H315" s="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>
      <c r="A316" s="2"/>
      <c r="B316" s="2"/>
      <c r="C316" s="2"/>
      <c r="D316" s="2"/>
      <c r="E316" s="2"/>
      <c r="F316" s="3"/>
      <c r="G316" s="2"/>
      <c r="H316" s="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>
      <c r="A317" s="2"/>
      <c r="B317" s="2"/>
      <c r="C317" s="2"/>
      <c r="D317" s="2"/>
      <c r="E317" s="2"/>
      <c r="F317" s="3"/>
      <c r="G317" s="2"/>
      <c r="H317" s="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>
      <c r="A318" s="2"/>
      <c r="B318" s="2"/>
      <c r="C318" s="2"/>
      <c r="D318" s="2"/>
      <c r="E318" s="2"/>
      <c r="F318" s="3"/>
      <c r="G318" s="2"/>
      <c r="H318" s="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>
      <c r="A319" s="2"/>
      <c r="B319" s="2"/>
      <c r="C319" s="2"/>
      <c r="D319" s="2"/>
      <c r="E319" s="2"/>
      <c r="F319" s="3"/>
      <c r="G319" s="2"/>
      <c r="H319" s="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>
      <c r="A320" s="2"/>
      <c r="B320" s="2"/>
      <c r="C320" s="2"/>
      <c r="D320" s="2"/>
      <c r="E320" s="2"/>
      <c r="F320" s="3"/>
      <c r="G320" s="2"/>
      <c r="H320" s="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>
      <c r="A321" s="2"/>
      <c r="B321" s="2"/>
      <c r="C321" s="2"/>
      <c r="D321" s="2"/>
      <c r="E321" s="2"/>
      <c r="F321" s="3"/>
      <c r="G321" s="2"/>
      <c r="H321" s="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>
      <c r="A322" s="2"/>
      <c r="B322" s="2"/>
      <c r="C322" s="2"/>
      <c r="D322" s="2"/>
      <c r="E322" s="2"/>
      <c r="F322" s="3"/>
      <c r="G322" s="2"/>
      <c r="H322" s="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>
      <c r="A323" s="2"/>
      <c r="B323" s="2"/>
      <c r="C323" s="2"/>
      <c r="D323" s="2"/>
      <c r="E323" s="2"/>
      <c r="F323" s="3"/>
      <c r="G323" s="2"/>
      <c r="H323" s="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>
      <c r="A324" s="2"/>
      <c r="B324" s="2"/>
      <c r="C324" s="2"/>
      <c r="D324" s="2"/>
      <c r="E324" s="2"/>
      <c r="F324" s="3"/>
      <c r="G324" s="2"/>
      <c r="H324" s="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>
      <c r="A325" s="2"/>
      <c r="B325" s="2"/>
      <c r="C325" s="2"/>
      <c r="D325" s="2"/>
      <c r="E325" s="2"/>
      <c r="F325" s="3"/>
      <c r="G325" s="2"/>
      <c r="H325" s="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>
      <c r="A326" s="2"/>
      <c r="B326" s="2"/>
      <c r="C326" s="2"/>
      <c r="D326" s="2"/>
      <c r="E326" s="2"/>
      <c r="F326" s="3"/>
      <c r="G326" s="2"/>
      <c r="H326" s="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>
      <c r="A327" s="2"/>
      <c r="B327" s="2"/>
      <c r="C327" s="2"/>
      <c r="D327" s="2"/>
      <c r="E327" s="2"/>
      <c r="F327" s="3"/>
      <c r="G327" s="2"/>
      <c r="H327" s="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>
      <c r="A328" s="2"/>
      <c r="B328" s="2"/>
      <c r="C328" s="2"/>
      <c r="D328" s="2"/>
      <c r="E328" s="2"/>
      <c r="F328" s="3"/>
      <c r="G328" s="2"/>
      <c r="H328" s="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>
      <c r="A329" s="2"/>
      <c r="B329" s="2"/>
      <c r="C329" s="2"/>
      <c r="D329" s="2"/>
      <c r="E329" s="2"/>
      <c r="F329" s="3"/>
      <c r="G329" s="2"/>
      <c r="H329" s="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>
      <c r="A330" s="2"/>
      <c r="B330" s="2"/>
      <c r="C330" s="2"/>
      <c r="D330" s="2"/>
      <c r="E330" s="2"/>
      <c r="F330" s="3"/>
      <c r="G330" s="2"/>
      <c r="H330" s="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>
      <c r="A331" s="2"/>
      <c r="B331" s="2"/>
      <c r="C331" s="2"/>
      <c r="D331" s="2"/>
      <c r="E331" s="2"/>
      <c r="F331" s="3"/>
      <c r="G331" s="2"/>
      <c r="H331" s="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>
      <c r="A332" s="2"/>
      <c r="B332" s="2"/>
      <c r="C332" s="2"/>
      <c r="D332" s="2"/>
      <c r="E332" s="2"/>
      <c r="F332" s="3"/>
      <c r="G332" s="2"/>
      <c r="H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>
      <c r="A333" s="2"/>
      <c r="B333" s="2"/>
      <c r="C333" s="2"/>
      <c r="D333" s="2"/>
      <c r="E333" s="2"/>
      <c r="F333" s="3"/>
      <c r="G333" s="2"/>
      <c r="H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>
      <c r="A334" s="2"/>
      <c r="B334" s="2"/>
      <c r="C334" s="2"/>
      <c r="D334" s="2"/>
      <c r="E334" s="2"/>
      <c r="F334" s="3"/>
      <c r="G334" s="2"/>
      <c r="H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>
      <c r="A335" s="2"/>
      <c r="B335" s="2"/>
      <c r="C335" s="2"/>
      <c r="D335" s="2"/>
      <c r="E335" s="2"/>
      <c r="F335" s="3"/>
      <c r="G335" s="2"/>
      <c r="H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>
      <c r="A336" s="2"/>
      <c r="B336" s="2"/>
      <c r="C336" s="2"/>
      <c r="D336" s="2"/>
      <c r="E336" s="2"/>
      <c r="F336" s="3"/>
      <c r="G336" s="2"/>
      <c r="H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>
      <c r="A337" s="2"/>
      <c r="B337" s="2"/>
      <c r="C337" s="2"/>
      <c r="D337" s="2"/>
      <c r="E337" s="2"/>
      <c r="F337" s="3"/>
      <c r="G337" s="2"/>
      <c r="H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>
      <c r="A338" s="2"/>
      <c r="B338" s="2"/>
      <c r="C338" s="2"/>
      <c r="D338" s="2"/>
      <c r="E338" s="2"/>
      <c r="F338" s="3"/>
      <c r="G338" s="2"/>
      <c r="H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>
      <c r="A339" s="2"/>
      <c r="B339" s="2"/>
      <c r="C339" s="2"/>
      <c r="D339" s="2"/>
      <c r="E339" s="2"/>
      <c r="F339" s="3"/>
      <c r="G339" s="2"/>
      <c r="H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>
      <c r="A340" s="2"/>
      <c r="B340" s="2"/>
      <c r="C340" s="2"/>
      <c r="D340" s="2"/>
      <c r="E340" s="2"/>
      <c r="F340" s="3"/>
      <c r="G340" s="2"/>
      <c r="H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>
      <c r="A341" s="2"/>
      <c r="B341" s="2"/>
      <c r="C341" s="2"/>
      <c r="D341" s="2"/>
      <c r="E341" s="2"/>
      <c r="F341" s="3"/>
      <c r="G341" s="2"/>
      <c r="H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>
      <c r="A342" s="2"/>
      <c r="B342" s="2"/>
      <c r="C342" s="2"/>
      <c r="D342" s="2"/>
      <c r="E342" s="2"/>
      <c r="F342" s="3"/>
      <c r="G342" s="2"/>
      <c r="H342" s="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>
      <c r="A343" s="2"/>
      <c r="B343" s="2"/>
      <c r="C343" s="2"/>
      <c r="D343" s="2"/>
      <c r="E343" s="2"/>
      <c r="F343" s="3"/>
      <c r="G343" s="2"/>
      <c r="H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>
      <c r="A344" s="2"/>
      <c r="B344" s="2"/>
      <c r="C344" s="2"/>
      <c r="D344" s="2"/>
      <c r="E344" s="2"/>
      <c r="F344" s="3"/>
      <c r="G344" s="2"/>
      <c r="H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>
      <c r="A345" s="2"/>
      <c r="B345" s="2"/>
      <c r="C345" s="2"/>
      <c r="D345" s="2"/>
      <c r="E345" s="2"/>
      <c r="F345" s="3"/>
      <c r="G345" s="2"/>
      <c r="H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>
      <c r="A346" s="2"/>
      <c r="B346" s="2"/>
      <c r="C346" s="2"/>
      <c r="D346" s="2"/>
      <c r="E346" s="2"/>
      <c r="F346" s="3"/>
      <c r="G346" s="2"/>
      <c r="H346" s="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>
      <c r="A347" s="2"/>
      <c r="B347" s="2"/>
      <c r="C347" s="2"/>
      <c r="D347" s="2"/>
      <c r="E347" s="2"/>
      <c r="F347" s="3"/>
      <c r="G347" s="2"/>
      <c r="H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>
      <c r="A348" s="2"/>
      <c r="B348" s="2"/>
      <c r="C348" s="2"/>
      <c r="D348" s="2"/>
      <c r="E348" s="2"/>
      <c r="F348" s="3"/>
      <c r="G348" s="2"/>
      <c r="H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>
      <c r="A349" s="2"/>
      <c r="B349" s="2"/>
      <c r="C349" s="2"/>
      <c r="D349" s="2"/>
      <c r="E349" s="2"/>
      <c r="F349" s="3"/>
      <c r="G349" s="2"/>
      <c r="H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>
      <c r="A350" s="2"/>
      <c r="B350" s="2"/>
      <c r="C350" s="2"/>
      <c r="D350" s="2"/>
      <c r="E350" s="2"/>
      <c r="F350" s="3"/>
      <c r="G350" s="2"/>
      <c r="H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>
      <c r="A351" s="2"/>
      <c r="B351" s="2"/>
      <c r="C351" s="2"/>
      <c r="D351" s="2"/>
      <c r="E351" s="2"/>
      <c r="F351" s="3"/>
      <c r="G351" s="2"/>
      <c r="H351" s="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>
      <c r="A352" s="2"/>
      <c r="B352" s="2"/>
      <c r="C352" s="2"/>
      <c r="D352" s="2"/>
      <c r="E352" s="2"/>
      <c r="F352" s="3"/>
      <c r="G352" s="2"/>
      <c r="H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>
      <c r="A353" s="2"/>
      <c r="B353" s="2"/>
      <c r="C353" s="2"/>
      <c r="D353" s="2"/>
      <c r="E353" s="2"/>
      <c r="F353" s="3"/>
      <c r="G353" s="2"/>
      <c r="H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>
      <c r="A354" s="2"/>
      <c r="B354" s="2"/>
      <c r="C354" s="2"/>
      <c r="D354" s="2"/>
      <c r="E354" s="2"/>
      <c r="F354" s="3"/>
      <c r="G354" s="2"/>
      <c r="H354" s="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>
      <c r="A355" s="2"/>
      <c r="B355" s="2"/>
      <c r="C355" s="2"/>
      <c r="D355" s="2"/>
      <c r="E355" s="2"/>
      <c r="F355" s="3"/>
      <c r="G355" s="2"/>
      <c r="H355" s="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>
      <c r="A356" s="2"/>
      <c r="B356" s="2"/>
      <c r="C356" s="2"/>
      <c r="D356" s="2"/>
      <c r="E356" s="2"/>
      <c r="F356" s="3"/>
      <c r="G356" s="2"/>
      <c r="H356" s="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>
      <c r="A357" s="2"/>
      <c r="B357" s="2"/>
      <c r="C357" s="2"/>
      <c r="D357" s="2"/>
      <c r="E357" s="2"/>
      <c r="F357" s="3"/>
      <c r="G357" s="2"/>
      <c r="H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>
      <c r="A358" s="2"/>
      <c r="B358" s="2"/>
      <c r="C358" s="2"/>
      <c r="D358" s="2"/>
      <c r="E358" s="2"/>
      <c r="F358" s="3"/>
      <c r="G358" s="2"/>
      <c r="H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>
      <c r="A359" s="2"/>
      <c r="B359" s="2"/>
      <c r="C359" s="2"/>
      <c r="D359" s="2"/>
      <c r="E359" s="2"/>
      <c r="F359" s="3"/>
      <c r="G359" s="2"/>
      <c r="H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>
      <c r="A360" s="2"/>
      <c r="B360" s="2"/>
      <c r="C360" s="2"/>
      <c r="D360" s="2"/>
      <c r="E360" s="2"/>
      <c r="F360" s="3"/>
      <c r="G360" s="2"/>
      <c r="H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>
      <c r="A361" s="2"/>
      <c r="B361" s="2"/>
      <c r="C361" s="2"/>
      <c r="D361" s="2"/>
      <c r="E361" s="2"/>
      <c r="F361" s="3"/>
      <c r="G361" s="2"/>
      <c r="H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>
      <c r="A362" s="2"/>
      <c r="B362" s="2"/>
      <c r="C362" s="2"/>
      <c r="D362" s="2"/>
      <c r="E362" s="2"/>
      <c r="F362" s="3"/>
      <c r="G362" s="2"/>
      <c r="H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>
      <c r="A363" s="2"/>
      <c r="B363" s="2"/>
      <c r="C363" s="2"/>
      <c r="D363" s="2"/>
      <c r="E363" s="2"/>
      <c r="F363" s="3"/>
      <c r="G363" s="2"/>
      <c r="H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>
      <c r="A364" s="2"/>
      <c r="B364" s="2"/>
      <c r="C364" s="2"/>
      <c r="D364" s="2"/>
      <c r="E364" s="2"/>
      <c r="F364" s="3"/>
      <c r="G364" s="2"/>
      <c r="H364" s="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>
      <c r="A365" s="2"/>
      <c r="B365" s="2"/>
      <c r="C365" s="2"/>
      <c r="D365" s="2"/>
      <c r="E365" s="2"/>
      <c r="F365" s="3"/>
      <c r="G365" s="2"/>
      <c r="H365" s="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>
      <c r="A366" s="2"/>
      <c r="B366" s="2"/>
      <c r="C366" s="2"/>
      <c r="D366" s="2"/>
      <c r="E366" s="2"/>
      <c r="F366" s="3"/>
      <c r="G366" s="2"/>
      <c r="H366" s="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>
      <c r="A367" s="2"/>
      <c r="B367" s="2"/>
      <c r="C367" s="2"/>
      <c r="D367" s="2"/>
      <c r="E367" s="2"/>
      <c r="F367" s="3"/>
      <c r="G367" s="2"/>
      <c r="H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>
      <c r="A368" s="2"/>
      <c r="B368" s="2"/>
      <c r="C368" s="2"/>
      <c r="D368" s="2"/>
      <c r="E368" s="2"/>
      <c r="F368" s="3"/>
      <c r="G368" s="2"/>
      <c r="H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>
      <c r="A369" s="2"/>
      <c r="B369" s="2"/>
      <c r="C369" s="2"/>
      <c r="D369" s="2"/>
      <c r="E369" s="2"/>
      <c r="F369" s="3"/>
      <c r="G369" s="2"/>
      <c r="H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>
      <c r="A370" s="2"/>
      <c r="B370" s="2"/>
      <c r="C370" s="2"/>
      <c r="D370" s="2"/>
      <c r="E370" s="2"/>
      <c r="F370" s="3"/>
      <c r="G370" s="2"/>
      <c r="H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>
      <c r="A371" s="2"/>
      <c r="B371" s="2"/>
      <c r="C371" s="2"/>
      <c r="D371" s="2"/>
      <c r="E371" s="2"/>
      <c r="F371" s="3"/>
      <c r="G371" s="2"/>
      <c r="H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>
      <c r="A372" s="2"/>
      <c r="B372" s="2"/>
      <c r="C372" s="2"/>
      <c r="D372" s="2"/>
      <c r="E372" s="2"/>
      <c r="F372" s="3"/>
      <c r="G372" s="2"/>
      <c r="H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>
      <c r="A373" s="2"/>
      <c r="B373" s="2"/>
      <c r="C373" s="2"/>
      <c r="D373" s="2"/>
      <c r="E373" s="2"/>
      <c r="F373" s="3"/>
      <c r="G373" s="2"/>
      <c r="H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>
      <c r="A374" s="2"/>
      <c r="B374" s="2"/>
      <c r="C374" s="2"/>
      <c r="D374" s="2"/>
      <c r="E374" s="2"/>
      <c r="F374" s="3"/>
      <c r="G374" s="2"/>
      <c r="H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>
      <c r="A375" s="2"/>
      <c r="B375" s="2"/>
      <c r="C375" s="2"/>
      <c r="D375" s="2"/>
      <c r="E375" s="2"/>
      <c r="F375" s="3"/>
      <c r="G375" s="2"/>
      <c r="H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>
      <c r="A376" s="2"/>
      <c r="B376" s="2"/>
      <c r="C376" s="2"/>
      <c r="D376" s="2"/>
      <c r="E376" s="2"/>
      <c r="F376" s="3"/>
      <c r="G376" s="2"/>
      <c r="H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>
      <c r="A377" s="2"/>
      <c r="B377" s="2"/>
      <c r="C377" s="2"/>
      <c r="D377" s="2"/>
      <c r="E377" s="2"/>
      <c r="F377" s="3"/>
      <c r="G377" s="2"/>
      <c r="H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>
      <c r="A378" s="2"/>
      <c r="B378" s="2"/>
      <c r="C378" s="2"/>
      <c r="D378" s="2"/>
      <c r="E378" s="2"/>
      <c r="F378" s="3"/>
      <c r="G378" s="2"/>
      <c r="H378" s="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>
      <c r="A379" s="2"/>
      <c r="B379" s="2"/>
      <c r="C379" s="2"/>
      <c r="D379" s="2"/>
      <c r="E379" s="2"/>
      <c r="F379" s="3"/>
      <c r="G379" s="2"/>
      <c r="H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>
      <c r="A380" s="2"/>
      <c r="B380" s="2"/>
      <c r="C380" s="2"/>
      <c r="D380" s="2"/>
      <c r="E380" s="2"/>
      <c r="F380" s="3"/>
      <c r="G380" s="2"/>
      <c r="H380" s="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>
      <c r="A381" s="2"/>
      <c r="B381" s="2"/>
      <c r="C381" s="2"/>
      <c r="D381" s="2"/>
      <c r="E381" s="2"/>
      <c r="F381" s="3"/>
      <c r="G381" s="2"/>
      <c r="H381" s="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>
      <c r="A382" s="2"/>
      <c r="B382" s="2"/>
      <c r="C382" s="2"/>
      <c r="D382" s="2"/>
      <c r="E382" s="2"/>
      <c r="F382" s="3"/>
      <c r="G382" s="2"/>
      <c r="H382" s="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>
      <c r="A383" s="2"/>
      <c r="B383" s="2"/>
      <c r="C383" s="2"/>
      <c r="D383" s="2"/>
      <c r="E383" s="2"/>
      <c r="F383" s="3"/>
      <c r="G383" s="2"/>
      <c r="H383" s="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>
      <c r="A384" s="2"/>
      <c r="B384" s="2"/>
      <c r="C384" s="2"/>
      <c r="D384" s="2"/>
      <c r="E384" s="2"/>
      <c r="F384" s="3"/>
      <c r="G384" s="2"/>
      <c r="H384" s="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>
      <c r="A385" s="2"/>
      <c r="B385" s="2"/>
      <c r="C385" s="2"/>
      <c r="D385" s="2"/>
      <c r="E385" s="2"/>
      <c r="F385" s="3"/>
      <c r="G385" s="2"/>
      <c r="H385" s="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>
      <c r="A386" s="2"/>
      <c r="B386" s="2"/>
      <c r="C386" s="2"/>
      <c r="D386" s="2"/>
      <c r="E386" s="2"/>
      <c r="F386" s="3"/>
      <c r="G386" s="2"/>
      <c r="H386" s="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>
      <c r="A387" s="2"/>
      <c r="B387" s="2"/>
      <c r="C387" s="2"/>
      <c r="D387" s="2"/>
      <c r="E387" s="2"/>
      <c r="F387" s="3"/>
      <c r="G387" s="2"/>
      <c r="H387" s="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>
      <c r="A388" s="2"/>
      <c r="B388" s="2"/>
      <c r="C388" s="2"/>
      <c r="D388" s="2"/>
      <c r="E388" s="2"/>
      <c r="F388" s="3"/>
      <c r="G388" s="2"/>
      <c r="H388" s="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>
      <c r="A389" s="2"/>
      <c r="B389" s="2"/>
      <c r="C389" s="2"/>
      <c r="D389" s="2"/>
      <c r="E389" s="2"/>
      <c r="F389" s="3"/>
      <c r="G389" s="2"/>
      <c r="H389" s="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>
      <c r="A390" s="2"/>
      <c r="B390" s="2"/>
      <c r="C390" s="2"/>
      <c r="D390" s="2"/>
      <c r="E390" s="2"/>
      <c r="F390" s="3"/>
      <c r="G390" s="2"/>
      <c r="H390" s="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>
      <c r="A391" s="2"/>
      <c r="B391" s="2"/>
      <c r="C391" s="2"/>
      <c r="D391" s="2"/>
      <c r="E391" s="2"/>
      <c r="F391" s="3"/>
      <c r="G391" s="2"/>
      <c r="H391" s="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>
      <c r="A392" s="2"/>
      <c r="B392" s="2"/>
      <c r="C392" s="2"/>
      <c r="D392" s="2"/>
      <c r="E392" s="2"/>
      <c r="F392" s="3"/>
      <c r="G392" s="2"/>
      <c r="H392" s="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>
      <c r="A393" s="2"/>
      <c r="B393" s="2"/>
      <c r="C393" s="2"/>
      <c r="D393" s="2"/>
      <c r="E393" s="2"/>
      <c r="F393" s="3"/>
      <c r="G393" s="2"/>
      <c r="H393" s="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>
      <c r="A394" s="2"/>
      <c r="B394" s="2"/>
      <c r="C394" s="2"/>
      <c r="D394" s="2"/>
      <c r="E394" s="2"/>
      <c r="F394" s="3"/>
      <c r="G394" s="2"/>
      <c r="H394" s="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>
      <c r="A395" s="2"/>
      <c r="B395" s="2"/>
      <c r="C395" s="2"/>
      <c r="D395" s="2"/>
      <c r="E395" s="2"/>
      <c r="F395" s="3"/>
      <c r="G395" s="2"/>
      <c r="H395" s="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>
      <c r="A396" s="2"/>
      <c r="B396" s="2"/>
      <c r="C396" s="2"/>
      <c r="D396" s="2"/>
      <c r="E396" s="2"/>
      <c r="F396" s="3"/>
      <c r="G396" s="2"/>
      <c r="H396" s="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>
      <c r="A397" s="2"/>
      <c r="B397" s="2"/>
      <c r="C397" s="2"/>
      <c r="D397" s="2"/>
      <c r="E397" s="2"/>
      <c r="F397" s="3"/>
      <c r="G397" s="2"/>
      <c r="H397" s="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>
      <c r="A398" s="2"/>
      <c r="B398" s="2"/>
      <c r="C398" s="2"/>
      <c r="D398" s="2"/>
      <c r="E398" s="2"/>
      <c r="F398" s="3"/>
      <c r="G398" s="2"/>
      <c r="H398" s="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>
      <c r="A399" s="2"/>
      <c r="B399" s="2"/>
      <c r="C399" s="2"/>
      <c r="D399" s="2"/>
      <c r="E399" s="2"/>
      <c r="F399" s="3"/>
      <c r="G399" s="2"/>
      <c r="H399" s="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>
      <c r="A400" s="2"/>
      <c r="B400" s="2"/>
      <c r="C400" s="2"/>
      <c r="D400" s="2"/>
      <c r="E400" s="2"/>
      <c r="F400" s="3"/>
      <c r="G400" s="2"/>
      <c r="H400" s="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>
      <c r="A401" s="2"/>
      <c r="B401" s="2"/>
      <c r="C401" s="2"/>
      <c r="D401" s="2"/>
      <c r="E401" s="2"/>
      <c r="F401" s="3"/>
      <c r="G401" s="2"/>
      <c r="H401" s="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>
      <c r="A402" s="2"/>
      <c r="B402" s="2"/>
      <c r="C402" s="2"/>
      <c r="D402" s="2"/>
      <c r="E402" s="2"/>
      <c r="F402" s="3"/>
      <c r="G402" s="2"/>
      <c r="H402" s="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>
      <c r="A403" s="2"/>
      <c r="B403" s="2"/>
      <c r="C403" s="2"/>
      <c r="D403" s="2"/>
      <c r="E403" s="2"/>
      <c r="F403" s="3"/>
      <c r="G403" s="2"/>
      <c r="H403" s="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>
      <c r="A404" s="2"/>
      <c r="B404" s="2"/>
      <c r="C404" s="2"/>
      <c r="D404" s="2"/>
      <c r="E404" s="2"/>
      <c r="F404" s="3"/>
      <c r="G404" s="2"/>
      <c r="H404" s="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>
      <c r="A405" s="2"/>
      <c r="B405" s="2"/>
      <c r="C405" s="2"/>
      <c r="D405" s="2"/>
      <c r="E405" s="2"/>
      <c r="F405" s="3"/>
      <c r="G405" s="2"/>
      <c r="H405" s="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>
      <c r="A406" s="2"/>
      <c r="B406" s="2"/>
      <c r="C406" s="2"/>
      <c r="D406" s="2"/>
      <c r="E406" s="2"/>
      <c r="F406" s="3"/>
      <c r="G406" s="2"/>
      <c r="H406" s="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>
      <c r="A407" s="2"/>
      <c r="B407" s="2"/>
      <c r="C407" s="2"/>
      <c r="D407" s="2"/>
      <c r="E407" s="2"/>
      <c r="F407" s="3"/>
      <c r="G407" s="2"/>
      <c r="H407" s="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>
      <c r="A408" s="2"/>
      <c r="B408" s="2"/>
      <c r="C408" s="2"/>
      <c r="D408" s="2"/>
      <c r="E408" s="2"/>
      <c r="F408" s="3"/>
      <c r="G408" s="2"/>
      <c r="H408" s="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>
      <c r="A409" s="2"/>
      <c r="B409" s="2"/>
      <c r="C409" s="2"/>
      <c r="D409" s="2"/>
      <c r="E409" s="2"/>
      <c r="F409" s="3"/>
      <c r="G409" s="2"/>
      <c r="H409" s="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>
      <c r="A410" s="2"/>
      <c r="B410" s="2"/>
      <c r="C410" s="2"/>
      <c r="D410" s="2"/>
      <c r="E410" s="2"/>
      <c r="F410" s="3"/>
      <c r="G410" s="2"/>
      <c r="H410" s="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>
      <c r="A411" s="2"/>
      <c r="B411" s="2"/>
      <c r="C411" s="2"/>
      <c r="D411" s="2"/>
      <c r="E411" s="2"/>
      <c r="F411" s="3"/>
      <c r="G411" s="2"/>
      <c r="H411" s="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>
      <c r="A412" s="2"/>
      <c r="B412" s="2"/>
      <c r="C412" s="2"/>
      <c r="D412" s="2"/>
      <c r="E412" s="2"/>
      <c r="F412" s="3"/>
      <c r="G412" s="2"/>
      <c r="H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>
      <c r="A413" s="2"/>
      <c r="B413" s="2"/>
      <c r="C413" s="2"/>
      <c r="D413" s="2"/>
      <c r="E413" s="2"/>
      <c r="F413" s="3"/>
      <c r="G413" s="2"/>
      <c r="H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>
      <c r="A414" s="2"/>
      <c r="B414" s="2"/>
      <c r="C414" s="2"/>
      <c r="D414" s="2"/>
      <c r="E414" s="2"/>
      <c r="F414" s="3"/>
      <c r="G414" s="2"/>
      <c r="H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>
      <c r="A415" s="2"/>
      <c r="B415" s="2"/>
      <c r="C415" s="2"/>
      <c r="D415" s="2"/>
      <c r="E415" s="2"/>
      <c r="F415" s="3"/>
      <c r="G415" s="2"/>
      <c r="H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>
      <c r="A416" s="2"/>
      <c r="B416" s="2"/>
      <c r="C416" s="2"/>
      <c r="D416" s="2"/>
      <c r="E416" s="2"/>
      <c r="F416" s="3"/>
      <c r="G416" s="2"/>
      <c r="H416" s="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>
      <c r="A417" s="2"/>
      <c r="B417" s="2"/>
      <c r="C417" s="2"/>
      <c r="D417" s="2"/>
      <c r="E417" s="2"/>
      <c r="F417" s="3"/>
      <c r="G417" s="2"/>
      <c r="H417" s="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>
      <c r="A418" s="2"/>
      <c r="B418" s="2"/>
      <c r="C418" s="2"/>
      <c r="D418" s="2"/>
      <c r="E418" s="2"/>
      <c r="F418" s="3"/>
      <c r="G418" s="2"/>
      <c r="H418" s="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>
      <c r="A419" s="2"/>
      <c r="B419" s="2"/>
      <c r="C419" s="2"/>
      <c r="D419" s="2"/>
      <c r="E419" s="2"/>
      <c r="F419" s="3"/>
      <c r="G419" s="2"/>
      <c r="H419" s="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>
      <c r="A420" s="2"/>
      <c r="B420" s="2"/>
      <c r="C420" s="2"/>
      <c r="D420" s="2"/>
      <c r="E420" s="2"/>
      <c r="F420" s="3"/>
      <c r="G420" s="2"/>
      <c r="H420" s="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>
      <c r="A421" s="2"/>
      <c r="B421" s="2"/>
      <c r="C421" s="2"/>
      <c r="D421" s="2"/>
      <c r="E421" s="2"/>
      <c r="F421" s="3"/>
      <c r="G421" s="2"/>
      <c r="H421" s="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>
      <c r="A422" s="2"/>
      <c r="B422" s="2"/>
      <c r="C422" s="2"/>
      <c r="D422" s="2"/>
      <c r="E422" s="2"/>
      <c r="F422" s="3"/>
      <c r="G422" s="2"/>
      <c r="H422" s="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>
      <c r="A423" s="2"/>
      <c r="B423" s="2"/>
      <c r="C423" s="2"/>
      <c r="D423" s="2"/>
      <c r="E423" s="2"/>
      <c r="F423" s="3"/>
      <c r="G423" s="2"/>
      <c r="H423" s="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>
      <c r="A424" s="2"/>
      <c r="B424" s="2"/>
      <c r="C424" s="2"/>
      <c r="D424" s="2"/>
      <c r="E424" s="2"/>
      <c r="F424" s="3"/>
      <c r="G424" s="2"/>
      <c r="H424" s="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>
      <c r="A425" s="2"/>
      <c r="B425" s="2"/>
      <c r="C425" s="2"/>
      <c r="D425" s="2"/>
      <c r="E425" s="2"/>
      <c r="F425" s="3"/>
      <c r="G425" s="2"/>
      <c r="H425" s="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>
      <c r="A426" s="2"/>
      <c r="B426" s="2"/>
      <c r="C426" s="2"/>
      <c r="D426" s="2"/>
      <c r="E426" s="2"/>
      <c r="F426" s="3"/>
      <c r="G426" s="2"/>
      <c r="H426" s="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>
      <c r="A427" s="2"/>
      <c r="B427" s="2"/>
      <c r="C427" s="2"/>
      <c r="D427" s="2"/>
      <c r="E427" s="2"/>
      <c r="F427" s="3"/>
      <c r="G427" s="2"/>
      <c r="H427" s="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>
      <c r="A428" s="2"/>
      <c r="B428" s="2"/>
      <c r="C428" s="2"/>
      <c r="D428" s="2"/>
      <c r="E428" s="2"/>
      <c r="F428" s="3"/>
      <c r="G428" s="2"/>
      <c r="H428" s="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>
      <c r="A429" s="2"/>
      <c r="B429" s="2"/>
      <c r="C429" s="2"/>
      <c r="D429" s="2"/>
      <c r="E429" s="2"/>
      <c r="F429" s="3"/>
      <c r="G429" s="2"/>
      <c r="H429" s="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>
      <c r="A430" s="2"/>
      <c r="B430" s="2"/>
      <c r="C430" s="2"/>
      <c r="D430" s="2"/>
      <c r="E430" s="2"/>
      <c r="F430" s="3"/>
      <c r="G430" s="2"/>
      <c r="H430" s="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>
      <c r="A431" s="2"/>
      <c r="B431" s="2"/>
      <c r="C431" s="2"/>
      <c r="D431" s="2"/>
      <c r="E431" s="2"/>
      <c r="F431" s="3"/>
      <c r="G431" s="2"/>
      <c r="H431" s="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>
      <c r="A432" s="2"/>
      <c r="B432" s="2"/>
      <c r="C432" s="2"/>
      <c r="D432" s="2"/>
      <c r="E432" s="2"/>
      <c r="F432" s="3"/>
      <c r="G432" s="2"/>
      <c r="H432" s="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>
      <c r="A433" s="2"/>
      <c r="B433" s="2"/>
      <c r="C433" s="2"/>
      <c r="D433" s="2"/>
      <c r="E433" s="2"/>
      <c r="F433" s="3"/>
      <c r="G433" s="2"/>
      <c r="H433" s="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>
      <c r="A434" s="2"/>
      <c r="B434" s="2"/>
      <c r="C434" s="2"/>
      <c r="D434" s="2"/>
      <c r="E434" s="2"/>
      <c r="F434" s="3"/>
      <c r="G434" s="2"/>
      <c r="H434" s="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>
      <c r="A435" s="2"/>
      <c r="B435" s="2"/>
      <c r="C435" s="2"/>
      <c r="D435" s="2"/>
      <c r="E435" s="2"/>
      <c r="F435" s="3"/>
      <c r="G435" s="2"/>
      <c r="H435" s="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>
      <c r="A436" s="2"/>
      <c r="B436" s="2"/>
      <c r="C436" s="2"/>
      <c r="D436" s="2"/>
      <c r="E436" s="2"/>
      <c r="F436" s="3"/>
      <c r="G436" s="2"/>
      <c r="H436" s="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>
      <c r="A437" s="2"/>
      <c r="B437" s="2"/>
      <c r="C437" s="2"/>
      <c r="D437" s="2"/>
      <c r="E437" s="2"/>
      <c r="F437" s="3"/>
      <c r="G437" s="2"/>
      <c r="H437" s="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>
      <c r="A438" s="2"/>
      <c r="B438" s="2"/>
      <c r="C438" s="2"/>
      <c r="D438" s="2"/>
      <c r="E438" s="2"/>
      <c r="F438" s="3"/>
      <c r="G438" s="2"/>
      <c r="H438" s="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>
      <c r="A439" s="2"/>
      <c r="B439" s="2"/>
      <c r="C439" s="2"/>
      <c r="D439" s="2"/>
      <c r="E439" s="2"/>
      <c r="F439" s="3"/>
      <c r="G439" s="2"/>
      <c r="H439" s="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>
      <c r="A440" s="2"/>
      <c r="B440" s="2"/>
      <c r="C440" s="2"/>
      <c r="D440" s="2"/>
      <c r="E440" s="2"/>
      <c r="F440" s="3"/>
      <c r="G440" s="2"/>
      <c r="H440" s="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>
      <c r="A441" s="2"/>
      <c r="B441" s="2"/>
      <c r="C441" s="2"/>
      <c r="D441" s="2"/>
      <c r="E441" s="2"/>
      <c r="F441" s="3"/>
      <c r="G441" s="2"/>
      <c r="H441" s="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>
      <c r="A442" s="2"/>
      <c r="B442" s="2"/>
      <c r="C442" s="2"/>
      <c r="D442" s="2"/>
      <c r="E442" s="2"/>
      <c r="F442" s="3"/>
      <c r="G442" s="2"/>
      <c r="H442" s="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>
      <c r="A443" s="2"/>
      <c r="B443" s="2"/>
      <c r="C443" s="2"/>
      <c r="D443" s="2"/>
      <c r="E443" s="2"/>
      <c r="F443" s="3"/>
      <c r="G443" s="2"/>
      <c r="H443" s="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>
      <c r="A444" s="2"/>
      <c r="B444" s="2"/>
      <c r="C444" s="2"/>
      <c r="D444" s="2"/>
      <c r="E444" s="2"/>
      <c r="F444" s="3"/>
      <c r="G444" s="2"/>
      <c r="H444" s="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>
      <c r="A445" s="2"/>
      <c r="B445" s="2"/>
      <c r="C445" s="2"/>
      <c r="D445" s="2"/>
      <c r="E445" s="2"/>
      <c r="F445" s="3"/>
      <c r="G445" s="2"/>
      <c r="H445" s="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>
      <c r="A446" s="2"/>
      <c r="B446" s="2"/>
      <c r="C446" s="2"/>
      <c r="D446" s="2"/>
      <c r="E446" s="2"/>
      <c r="F446" s="3"/>
      <c r="G446" s="2"/>
      <c r="H446" s="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>
      <c r="A447" s="2"/>
      <c r="B447" s="2"/>
      <c r="C447" s="2"/>
      <c r="D447" s="2"/>
      <c r="E447" s="2"/>
      <c r="F447" s="3"/>
      <c r="G447" s="2"/>
      <c r="H447" s="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>
      <c r="A448" s="2"/>
      <c r="B448" s="2"/>
      <c r="C448" s="2"/>
      <c r="D448" s="2"/>
      <c r="E448" s="2"/>
      <c r="F448" s="3"/>
      <c r="G448" s="2"/>
      <c r="H448" s="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>
      <c r="A449" s="2"/>
      <c r="B449" s="2"/>
      <c r="C449" s="2"/>
      <c r="D449" s="2"/>
      <c r="E449" s="2"/>
      <c r="F449" s="3"/>
      <c r="G449" s="2"/>
      <c r="H449" s="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>
      <c r="A450" s="2"/>
      <c r="B450" s="2"/>
      <c r="C450" s="2"/>
      <c r="D450" s="2"/>
      <c r="E450" s="2"/>
      <c r="F450" s="3"/>
      <c r="G450" s="2"/>
      <c r="H450" s="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>
      <c r="A451" s="2"/>
      <c r="B451" s="2"/>
      <c r="C451" s="2"/>
      <c r="D451" s="2"/>
      <c r="E451" s="2"/>
      <c r="F451" s="3"/>
      <c r="G451" s="2"/>
      <c r="H451" s="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>
      <c r="A452" s="2"/>
      <c r="B452" s="2"/>
      <c r="C452" s="2"/>
      <c r="D452" s="2"/>
      <c r="E452" s="2"/>
      <c r="F452" s="3"/>
      <c r="G452" s="2"/>
      <c r="H452" s="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>
      <c r="A453" s="2"/>
      <c r="B453" s="2"/>
      <c r="C453" s="2"/>
      <c r="D453" s="2"/>
      <c r="E453" s="2"/>
      <c r="F453" s="3"/>
      <c r="G453" s="2"/>
      <c r="H453" s="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>
      <c r="A454" s="2"/>
      <c r="B454" s="2"/>
      <c r="C454" s="2"/>
      <c r="D454" s="2"/>
      <c r="E454" s="2"/>
      <c r="F454" s="3"/>
      <c r="G454" s="2"/>
      <c r="H454" s="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>
      <c r="A455" s="2"/>
      <c r="B455" s="2"/>
      <c r="C455" s="2"/>
      <c r="D455" s="2"/>
      <c r="E455" s="2"/>
      <c r="F455" s="3"/>
      <c r="G455" s="2"/>
      <c r="H455" s="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>
      <c r="A456" s="2"/>
      <c r="B456" s="2"/>
      <c r="C456" s="2"/>
      <c r="D456" s="2"/>
      <c r="E456" s="2"/>
      <c r="F456" s="3"/>
      <c r="G456" s="2"/>
      <c r="H456" s="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>
      <c r="A457" s="2"/>
      <c r="B457" s="2"/>
      <c r="C457" s="2"/>
      <c r="D457" s="2"/>
      <c r="E457" s="2"/>
      <c r="F457" s="3"/>
      <c r="G457" s="2"/>
      <c r="H457" s="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>
      <c r="A458" s="2"/>
      <c r="B458" s="2"/>
      <c r="C458" s="2"/>
      <c r="D458" s="2"/>
      <c r="E458" s="2"/>
      <c r="F458" s="3"/>
      <c r="G458" s="2"/>
      <c r="H458" s="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>
      <c r="A459" s="2"/>
      <c r="B459" s="2"/>
      <c r="C459" s="2"/>
      <c r="D459" s="2"/>
      <c r="E459" s="2"/>
      <c r="F459" s="3"/>
      <c r="G459" s="2"/>
      <c r="H459" s="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>
      <c r="A460" s="2"/>
      <c r="B460" s="2"/>
      <c r="C460" s="2"/>
      <c r="D460" s="2"/>
      <c r="E460" s="2"/>
      <c r="F460" s="3"/>
      <c r="G460" s="2"/>
      <c r="H460" s="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>
      <c r="A461" s="2"/>
      <c r="B461" s="2"/>
      <c r="C461" s="2"/>
      <c r="D461" s="2"/>
      <c r="E461" s="2"/>
      <c r="F461" s="3"/>
      <c r="G461" s="2"/>
      <c r="H461" s="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>
      <c r="A462" s="2"/>
      <c r="B462" s="2"/>
      <c r="C462" s="2"/>
      <c r="D462" s="2"/>
      <c r="E462" s="2"/>
      <c r="F462" s="3"/>
      <c r="G462" s="2"/>
      <c r="H462" s="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>
      <c r="A463" s="2"/>
      <c r="B463" s="2"/>
      <c r="C463" s="2"/>
      <c r="D463" s="2"/>
      <c r="E463" s="2"/>
      <c r="F463" s="3"/>
      <c r="G463" s="2"/>
      <c r="H463" s="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>
      <c r="A464" s="2"/>
      <c r="B464" s="2"/>
      <c r="C464" s="2"/>
      <c r="D464" s="2"/>
      <c r="E464" s="2"/>
      <c r="F464" s="3"/>
      <c r="G464" s="2"/>
      <c r="H464" s="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>
      <c r="A465" s="2"/>
      <c r="B465" s="2"/>
      <c r="C465" s="2"/>
      <c r="D465" s="2"/>
      <c r="E465" s="2"/>
      <c r="F465" s="3"/>
      <c r="G465" s="2"/>
      <c r="H465" s="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>
      <c r="A466" s="2"/>
      <c r="B466" s="2"/>
      <c r="C466" s="2"/>
      <c r="D466" s="2"/>
      <c r="E466" s="2"/>
      <c r="F466" s="3"/>
      <c r="G466" s="2"/>
      <c r="H466" s="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>
      <c r="A467" s="2"/>
      <c r="B467" s="2"/>
      <c r="C467" s="2"/>
      <c r="D467" s="2"/>
      <c r="E467" s="2"/>
      <c r="F467" s="3"/>
      <c r="G467" s="2"/>
      <c r="H467" s="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>
      <c r="A468" s="2"/>
      <c r="B468" s="2"/>
      <c r="C468" s="2"/>
      <c r="D468" s="2"/>
      <c r="E468" s="2"/>
      <c r="F468" s="3"/>
      <c r="G468" s="2"/>
      <c r="H468" s="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>
      <c r="A469" s="2"/>
      <c r="B469" s="2"/>
      <c r="C469" s="2"/>
      <c r="D469" s="2"/>
      <c r="E469" s="2"/>
      <c r="F469" s="3"/>
      <c r="G469" s="2"/>
      <c r="H469" s="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>
      <c r="A470" s="2"/>
      <c r="B470" s="2"/>
      <c r="C470" s="2"/>
      <c r="D470" s="2"/>
      <c r="E470" s="2"/>
      <c r="F470" s="3"/>
      <c r="G470" s="2"/>
      <c r="H470" s="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>
      <c r="A471" s="2"/>
      <c r="B471" s="2"/>
      <c r="C471" s="2"/>
      <c r="D471" s="2"/>
      <c r="E471" s="2"/>
      <c r="F471" s="3"/>
      <c r="G471" s="2"/>
      <c r="H471" s="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>
      <c r="A472" s="2"/>
      <c r="B472" s="2"/>
      <c r="C472" s="2"/>
      <c r="D472" s="2"/>
      <c r="E472" s="2"/>
      <c r="F472" s="3"/>
      <c r="G472" s="2"/>
      <c r="H472" s="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>
      <c r="A473" s="2"/>
      <c r="B473" s="2"/>
      <c r="C473" s="2"/>
      <c r="D473" s="2"/>
      <c r="E473" s="2"/>
      <c r="F473" s="3"/>
      <c r="G473" s="2"/>
      <c r="H473" s="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>
      <c r="A474" s="2"/>
      <c r="B474" s="2"/>
      <c r="C474" s="2"/>
      <c r="D474" s="2"/>
      <c r="E474" s="2"/>
      <c r="F474" s="3"/>
      <c r="G474" s="2"/>
      <c r="H474" s="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>
      <c r="A475" s="2"/>
      <c r="B475" s="2"/>
      <c r="C475" s="2"/>
      <c r="D475" s="2"/>
      <c r="E475" s="2"/>
      <c r="F475" s="3"/>
      <c r="G475" s="2"/>
      <c r="H475" s="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>
      <c r="A476" s="2"/>
      <c r="B476" s="2"/>
      <c r="C476" s="2"/>
      <c r="D476" s="2"/>
      <c r="E476" s="2"/>
      <c r="F476" s="3"/>
      <c r="G476" s="2"/>
      <c r="H476" s="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>
      <c r="A477" s="2"/>
      <c r="B477" s="2"/>
      <c r="C477" s="2"/>
      <c r="D477" s="2"/>
      <c r="E477" s="2"/>
      <c r="F477" s="3"/>
      <c r="G477" s="2"/>
      <c r="H477" s="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>
      <c r="A478" s="2"/>
      <c r="B478" s="2"/>
      <c r="C478" s="2"/>
      <c r="D478" s="2"/>
      <c r="E478" s="2"/>
      <c r="F478" s="3"/>
      <c r="G478" s="2"/>
      <c r="H478" s="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>
      <c r="A479" s="2"/>
      <c r="B479" s="2"/>
      <c r="C479" s="2"/>
      <c r="D479" s="2"/>
      <c r="E479" s="2"/>
      <c r="F479" s="3"/>
      <c r="G479" s="2"/>
      <c r="H479" s="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>
      <c r="A480" s="2"/>
      <c r="B480" s="2"/>
      <c r="C480" s="2"/>
      <c r="D480" s="2"/>
      <c r="E480" s="2"/>
      <c r="F480" s="3"/>
      <c r="G480" s="2"/>
      <c r="H480" s="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>
      <c r="A481" s="2"/>
      <c r="B481" s="2"/>
      <c r="C481" s="2"/>
      <c r="D481" s="2"/>
      <c r="E481" s="2"/>
      <c r="F481" s="3"/>
      <c r="G481" s="2"/>
      <c r="H481" s="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>
      <c r="A482" s="2"/>
      <c r="B482" s="2"/>
      <c r="C482" s="2"/>
      <c r="D482" s="2"/>
      <c r="E482" s="2"/>
      <c r="F482" s="3"/>
      <c r="G482" s="2"/>
      <c r="H482" s="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>
      <c r="A483" s="2"/>
      <c r="B483" s="2"/>
      <c r="C483" s="2"/>
      <c r="D483" s="2"/>
      <c r="E483" s="2"/>
      <c r="F483" s="3"/>
      <c r="G483" s="2"/>
      <c r="H483" s="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>
      <c r="A484" s="2"/>
      <c r="B484" s="2"/>
      <c r="C484" s="2"/>
      <c r="D484" s="2"/>
      <c r="E484" s="2"/>
      <c r="F484" s="3"/>
      <c r="G484" s="2"/>
      <c r="H484" s="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>
      <c r="A485" s="2"/>
      <c r="B485" s="2"/>
      <c r="C485" s="2"/>
      <c r="D485" s="2"/>
      <c r="E485" s="2"/>
      <c r="F485" s="3"/>
      <c r="G485" s="2"/>
      <c r="H485" s="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>
      <c r="A486" s="2"/>
      <c r="B486" s="2"/>
      <c r="C486" s="2"/>
      <c r="D486" s="2"/>
      <c r="E486" s="2"/>
      <c r="F486" s="3"/>
      <c r="G486" s="2"/>
      <c r="H486" s="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>
      <c r="A487" s="2"/>
      <c r="B487" s="2"/>
      <c r="C487" s="2"/>
      <c r="D487" s="2"/>
      <c r="E487" s="2"/>
      <c r="F487" s="3"/>
      <c r="G487" s="2"/>
      <c r="H487" s="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>
      <c r="A488" s="2"/>
      <c r="B488" s="2"/>
      <c r="C488" s="2"/>
      <c r="D488" s="2"/>
      <c r="E488" s="2"/>
      <c r="F488" s="3"/>
      <c r="G488" s="2"/>
      <c r="H488" s="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>
      <c r="A489" s="2"/>
      <c r="B489" s="2"/>
      <c r="C489" s="2"/>
      <c r="D489" s="2"/>
      <c r="E489" s="2"/>
      <c r="F489" s="3"/>
      <c r="G489" s="2"/>
      <c r="H489" s="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>
      <c r="A490" s="2"/>
      <c r="B490" s="2"/>
      <c r="C490" s="2"/>
      <c r="D490" s="2"/>
      <c r="E490" s="2"/>
      <c r="F490" s="3"/>
      <c r="G490" s="2"/>
      <c r="H490" s="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>
      <c r="A491" s="2"/>
      <c r="B491" s="2"/>
      <c r="C491" s="2"/>
      <c r="D491" s="2"/>
      <c r="E491" s="2"/>
      <c r="F491" s="3"/>
      <c r="G491" s="2"/>
      <c r="H491" s="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>
      <c r="A492" s="2"/>
      <c r="B492" s="2"/>
      <c r="C492" s="2"/>
      <c r="D492" s="2"/>
      <c r="E492" s="2"/>
      <c r="F492" s="3"/>
      <c r="G492" s="2"/>
      <c r="H492" s="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>
      <c r="A493" s="2"/>
      <c r="B493" s="2"/>
      <c r="C493" s="2"/>
      <c r="D493" s="2"/>
      <c r="E493" s="2"/>
      <c r="F493" s="3"/>
      <c r="G493" s="2"/>
      <c r="H493" s="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>
      <c r="A494" s="2"/>
      <c r="B494" s="2"/>
      <c r="C494" s="2"/>
      <c r="D494" s="2"/>
      <c r="E494" s="2"/>
      <c r="F494" s="3"/>
      <c r="G494" s="2"/>
      <c r="H494" s="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>
      <c r="A495" s="2"/>
      <c r="B495" s="2"/>
      <c r="C495" s="2"/>
      <c r="D495" s="2"/>
      <c r="E495" s="2"/>
      <c r="F495" s="3"/>
      <c r="G495" s="2"/>
      <c r="H495" s="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>
      <c r="A496" s="2"/>
      <c r="B496" s="2"/>
      <c r="C496" s="2"/>
      <c r="D496" s="2"/>
      <c r="E496" s="2"/>
      <c r="F496" s="3"/>
      <c r="G496" s="2"/>
      <c r="H496" s="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>
      <c r="A497" s="2"/>
      <c r="B497" s="2"/>
      <c r="C497" s="2"/>
      <c r="D497" s="2"/>
      <c r="E497" s="2"/>
      <c r="F497" s="3"/>
      <c r="G497" s="2"/>
      <c r="H497" s="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>
      <c r="A498" s="2"/>
      <c r="B498" s="2"/>
      <c r="C498" s="2"/>
      <c r="D498" s="2"/>
      <c r="E498" s="2"/>
      <c r="F498" s="3"/>
      <c r="G498" s="2"/>
      <c r="H498" s="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>
      <c r="A499" s="2"/>
      <c r="B499" s="2"/>
      <c r="C499" s="2"/>
      <c r="D499" s="2"/>
      <c r="E499" s="2"/>
      <c r="F499" s="3"/>
      <c r="G499" s="2"/>
      <c r="H499" s="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>
      <c r="A500" s="2"/>
      <c r="B500" s="2"/>
      <c r="C500" s="2"/>
      <c r="D500" s="2"/>
      <c r="E500" s="2"/>
      <c r="F500" s="3"/>
      <c r="G500" s="2"/>
      <c r="H500" s="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>
      <c r="A501" s="2"/>
      <c r="B501" s="2"/>
      <c r="C501" s="2"/>
      <c r="D501" s="2"/>
      <c r="E501" s="2"/>
      <c r="F501" s="3"/>
      <c r="G501" s="2"/>
      <c r="H501" s="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>
      <c r="A502" s="2"/>
      <c r="B502" s="2"/>
      <c r="C502" s="2"/>
      <c r="D502" s="2"/>
      <c r="E502" s="2"/>
      <c r="F502" s="3"/>
      <c r="G502" s="2"/>
      <c r="H502" s="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>
      <c r="A503" s="2"/>
      <c r="B503" s="2"/>
      <c r="C503" s="2"/>
      <c r="D503" s="2"/>
      <c r="E503" s="2"/>
      <c r="F503" s="3"/>
      <c r="G503" s="2"/>
      <c r="H503" s="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>
      <c r="A504" s="2"/>
      <c r="B504" s="2"/>
      <c r="C504" s="2"/>
      <c r="D504" s="2"/>
      <c r="E504" s="2"/>
      <c r="F504" s="3"/>
      <c r="G504" s="2"/>
      <c r="H504" s="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>
      <c r="A505" s="2"/>
      <c r="B505" s="2"/>
      <c r="C505" s="2"/>
      <c r="D505" s="2"/>
      <c r="E505" s="2"/>
      <c r="F505" s="3"/>
      <c r="G505" s="2"/>
      <c r="H505" s="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>
      <c r="A506" s="2"/>
      <c r="B506" s="2"/>
      <c r="C506" s="2"/>
      <c r="D506" s="2"/>
      <c r="E506" s="2"/>
      <c r="F506" s="3"/>
      <c r="G506" s="2"/>
      <c r="H506" s="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>
      <c r="A507" s="2"/>
      <c r="B507" s="2"/>
      <c r="C507" s="2"/>
      <c r="D507" s="2"/>
      <c r="E507" s="2"/>
      <c r="F507" s="3"/>
      <c r="G507" s="2"/>
      <c r="H507" s="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>
      <c r="A508" s="2"/>
      <c r="B508" s="2"/>
      <c r="C508" s="2"/>
      <c r="D508" s="2"/>
      <c r="E508" s="2"/>
      <c r="F508" s="3"/>
      <c r="G508" s="2"/>
      <c r="H508" s="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>
      <c r="A509" s="2"/>
      <c r="B509" s="2"/>
      <c r="C509" s="2"/>
      <c r="D509" s="2"/>
      <c r="E509" s="2"/>
      <c r="F509" s="3"/>
      <c r="G509" s="2"/>
      <c r="H509" s="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>
      <c r="A510" s="2"/>
      <c r="B510" s="2"/>
      <c r="C510" s="2"/>
      <c r="D510" s="2"/>
      <c r="E510" s="2"/>
      <c r="F510" s="3"/>
      <c r="G510" s="2"/>
      <c r="H510" s="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>
      <c r="A511" s="2"/>
      <c r="B511" s="2"/>
      <c r="C511" s="2"/>
      <c r="D511" s="2"/>
      <c r="E511" s="2"/>
      <c r="F511" s="3"/>
      <c r="G511" s="2"/>
      <c r="H511" s="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>
      <c r="A512" s="2"/>
      <c r="B512" s="2"/>
      <c r="C512" s="2"/>
      <c r="D512" s="2"/>
      <c r="E512" s="2"/>
      <c r="F512" s="3"/>
      <c r="G512" s="2"/>
      <c r="H512" s="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>
      <c r="A513" s="2"/>
      <c r="B513" s="2"/>
      <c r="C513" s="2"/>
      <c r="D513" s="2"/>
      <c r="E513" s="2"/>
      <c r="F513" s="3"/>
      <c r="G513" s="2"/>
      <c r="H513" s="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>
      <c r="A514" s="2"/>
      <c r="B514" s="2"/>
      <c r="C514" s="2"/>
      <c r="D514" s="2"/>
      <c r="E514" s="2"/>
      <c r="F514" s="3"/>
      <c r="G514" s="2"/>
      <c r="H514" s="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>
      <c r="A515" s="2"/>
      <c r="B515" s="2"/>
      <c r="C515" s="2"/>
      <c r="D515" s="2"/>
      <c r="E515" s="2"/>
      <c r="F515" s="3"/>
      <c r="G515" s="2"/>
      <c r="H515" s="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>
      <c r="A516" s="2"/>
      <c r="B516" s="2"/>
      <c r="C516" s="2"/>
      <c r="D516" s="2"/>
      <c r="E516" s="2"/>
      <c r="F516" s="3"/>
      <c r="G516" s="2"/>
      <c r="H516" s="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>
      <c r="A517" s="2"/>
      <c r="B517" s="2"/>
      <c r="C517" s="2"/>
      <c r="D517" s="2"/>
      <c r="E517" s="2"/>
      <c r="F517" s="3"/>
      <c r="G517" s="2"/>
      <c r="H517" s="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>
      <c r="A518" s="2"/>
      <c r="B518" s="2"/>
      <c r="C518" s="2"/>
      <c r="D518" s="2"/>
      <c r="E518" s="2"/>
      <c r="F518" s="3"/>
      <c r="G518" s="2"/>
      <c r="H518" s="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>
      <c r="A519" s="2"/>
      <c r="B519" s="2"/>
      <c r="C519" s="2"/>
      <c r="D519" s="2"/>
      <c r="E519" s="2"/>
      <c r="F519" s="3"/>
      <c r="G519" s="2"/>
      <c r="H519" s="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>
      <c r="A520" s="2"/>
      <c r="B520" s="2"/>
      <c r="C520" s="2"/>
      <c r="D520" s="2"/>
      <c r="E520" s="2"/>
      <c r="F520" s="3"/>
      <c r="G520" s="2"/>
      <c r="H520" s="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>
      <c r="A521" s="2"/>
      <c r="B521" s="2"/>
      <c r="C521" s="2"/>
      <c r="D521" s="2"/>
      <c r="E521" s="2"/>
      <c r="F521" s="3"/>
      <c r="G521" s="2"/>
      <c r="H521" s="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>
      <c r="A522" s="2"/>
      <c r="B522" s="2"/>
      <c r="C522" s="2"/>
      <c r="D522" s="2"/>
      <c r="E522" s="2"/>
      <c r="F522" s="3"/>
      <c r="G522" s="2"/>
      <c r="H522" s="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>
      <c r="A523" s="2"/>
      <c r="B523" s="2"/>
      <c r="C523" s="2"/>
      <c r="D523" s="2"/>
      <c r="E523" s="2"/>
      <c r="F523" s="3"/>
      <c r="G523" s="2"/>
      <c r="H523" s="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>
      <c r="A524" s="2"/>
      <c r="B524" s="2"/>
      <c r="C524" s="2"/>
      <c r="D524" s="2"/>
      <c r="E524" s="2"/>
      <c r="F524" s="3"/>
      <c r="G524" s="2"/>
      <c r="H524" s="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>
      <c r="A525" s="2"/>
      <c r="B525" s="2"/>
      <c r="C525" s="2"/>
      <c r="D525" s="2"/>
      <c r="E525" s="2"/>
      <c r="F525" s="3"/>
      <c r="G525" s="2"/>
      <c r="H525" s="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>
      <c r="A526" s="2"/>
      <c r="B526" s="2"/>
      <c r="C526" s="2"/>
      <c r="D526" s="2"/>
      <c r="E526" s="2"/>
      <c r="F526" s="3"/>
      <c r="G526" s="2"/>
      <c r="H526" s="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>
      <c r="A527" s="2"/>
      <c r="B527" s="2"/>
      <c r="C527" s="2"/>
      <c r="D527" s="2"/>
      <c r="E527" s="2"/>
      <c r="F527" s="3"/>
      <c r="G527" s="2"/>
      <c r="H527" s="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>
      <c r="A528" s="2"/>
      <c r="B528" s="2"/>
      <c r="C528" s="2"/>
      <c r="D528" s="2"/>
      <c r="E528" s="2"/>
      <c r="F528" s="3"/>
      <c r="G528" s="2"/>
      <c r="H528" s="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>
      <c r="A529" s="2"/>
      <c r="B529" s="2"/>
      <c r="C529" s="2"/>
      <c r="D529" s="2"/>
      <c r="E529" s="2"/>
      <c r="F529" s="3"/>
      <c r="G529" s="2"/>
      <c r="H529" s="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>
      <c r="A530" s="2"/>
      <c r="B530" s="2"/>
      <c r="C530" s="2"/>
      <c r="D530" s="2"/>
      <c r="E530" s="2"/>
      <c r="F530" s="3"/>
      <c r="G530" s="2"/>
      <c r="H530" s="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>
      <c r="A531" s="2"/>
      <c r="B531" s="2"/>
      <c r="C531" s="2"/>
      <c r="D531" s="2"/>
      <c r="E531" s="2"/>
      <c r="F531" s="3"/>
      <c r="G531" s="2"/>
      <c r="H531" s="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>
      <c r="A532" s="2"/>
      <c r="B532" s="2"/>
      <c r="C532" s="2"/>
      <c r="D532" s="2"/>
      <c r="E532" s="2"/>
      <c r="F532" s="3"/>
      <c r="G532" s="2"/>
      <c r="H532" s="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>
      <c r="A533" s="2"/>
      <c r="B533" s="2"/>
      <c r="C533" s="2"/>
      <c r="D533" s="2"/>
      <c r="E533" s="2"/>
      <c r="F533" s="3"/>
      <c r="G533" s="2"/>
      <c r="H533" s="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>
      <c r="A534" s="2"/>
      <c r="B534" s="2"/>
      <c r="C534" s="2"/>
      <c r="D534" s="2"/>
      <c r="E534" s="2"/>
      <c r="F534" s="3"/>
      <c r="G534" s="2"/>
      <c r="H534" s="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>
      <c r="A535" s="2"/>
      <c r="B535" s="2"/>
      <c r="C535" s="2"/>
      <c r="D535" s="2"/>
      <c r="E535" s="2"/>
      <c r="F535" s="3"/>
      <c r="G535" s="2"/>
      <c r="H535" s="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>
      <c r="A536" s="2"/>
      <c r="B536" s="2"/>
      <c r="C536" s="2"/>
      <c r="D536" s="2"/>
      <c r="E536" s="2"/>
      <c r="F536" s="3"/>
      <c r="G536" s="2"/>
      <c r="H536" s="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>
      <c r="A537" s="2"/>
      <c r="B537" s="2"/>
      <c r="C537" s="2"/>
      <c r="D537" s="2"/>
      <c r="E537" s="2"/>
      <c r="F537" s="3"/>
      <c r="G537" s="2"/>
      <c r="H537" s="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>
      <c r="A538" s="2"/>
      <c r="B538" s="2"/>
      <c r="C538" s="2"/>
      <c r="D538" s="2"/>
      <c r="E538" s="2"/>
      <c r="F538" s="3"/>
      <c r="G538" s="2"/>
      <c r="H538" s="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>
      <c r="A539" s="2"/>
      <c r="B539" s="2"/>
      <c r="C539" s="2"/>
      <c r="D539" s="2"/>
      <c r="E539" s="2"/>
      <c r="F539" s="3"/>
      <c r="G539" s="2"/>
      <c r="H539" s="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>
      <c r="A540" s="2"/>
      <c r="B540" s="2"/>
      <c r="C540" s="2"/>
      <c r="D540" s="2"/>
      <c r="E540" s="2"/>
      <c r="F540" s="3"/>
      <c r="G540" s="2"/>
      <c r="H540" s="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>
      <c r="A541" s="2"/>
      <c r="B541" s="2"/>
      <c r="C541" s="2"/>
      <c r="D541" s="2"/>
      <c r="E541" s="2"/>
      <c r="F541" s="3"/>
      <c r="G541" s="2"/>
      <c r="H541" s="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>
      <c r="A542" s="2"/>
      <c r="B542" s="2"/>
      <c r="C542" s="2"/>
      <c r="D542" s="2"/>
      <c r="E542" s="2"/>
      <c r="F542" s="3"/>
      <c r="G542" s="2"/>
      <c r="H542" s="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>
      <c r="A543" s="2"/>
      <c r="B543" s="2"/>
      <c r="C543" s="2"/>
      <c r="D543" s="2"/>
      <c r="E543" s="2"/>
      <c r="F543" s="3"/>
      <c r="G543" s="2"/>
      <c r="H543" s="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>
      <c r="A544" s="2"/>
      <c r="B544" s="2"/>
      <c r="C544" s="2"/>
      <c r="D544" s="2"/>
      <c r="E544" s="2"/>
      <c r="F544" s="3"/>
      <c r="G544" s="2"/>
      <c r="H544" s="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>
      <c r="A545" s="2"/>
      <c r="B545" s="2"/>
      <c r="C545" s="2"/>
      <c r="D545" s="2"/>
      <c r="E545" s="2"/>
      <c r="F545" s="3"/>
      <c r="G545" s="2"/>
      <c r="H545" s="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>
      <c r="A546" s="2"/>
      <c r="B546" s="2"/>
      <c r="C546" s="2"/>
      <c r="D546" s="2"/>
      <c r="E546" s="2"/>
      <c r="F546" s="3"/>
      <c r="G546" s="2"/>
      <c r="H546" s="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>
      <c r="A547" s="2"/>
      <c r="B547" s="2"/>
      <c r="C547" s="2"/>
      <c r="D547" s="2"/>
      <c r="E547" s="2"/>
      <c r="F547" s="3"/>
      <c r="G547" s="2"/>
      <c r="H547" s="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>
      <c r="A548" s="2"/>
      <c r="B548" s="2"/>
      <c r="C548" s="2"/>
      <c r="D548" s="2"/>
      <c r="E548" s="2"/>
      <c r="F548" s="3"/>
      <c r="G548" s="2"/>
      <c r="H548" s="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>
      <c r="A549" s="2"/>
      <c r="B549" s="2"/>
      <c r="C549" s="2"/>
      <c r="D549" s="2"/>
      <c r="E549" s="2"/>
      <c r="F549" s="3"/>
      <c r="G549" s="2"/>
      <c r="H549" s="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>
      <c r="A550" s="2"/>
      <c r="B550" s="2"/>
      <c r="C550" s="2"/>
      <c r="D550" s="2"/>
      <c r="E550" s="2"/>
      <c r="F550" s="3"/>
      <c r="G550" s="2"/>
      <c r="H550" s="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>
      <c r="A551" s="2"/>
      <c r="B551" s="2"/>
      <c r="C551" s="2"/>
      <c r="D551" s="2"/>
      <c r="E551" s="2"/>
      <c r="F551" s="3"/>
      <c r="G551" s="2"/>
      <c r="H551" s="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>
      <c r="A552" s="2"/>
      <c r="B552" s="2"/>
      <c r="C552" s="2"/>
      <c r="D552" s="2"/>
      <c r="E552" s="2"/>
      <c r="F552" s="3"/>
      <c r="G552" s="2"/>
      <c r="H552" s="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>
      <c r="A553" s="2"/>
      <c r="B553" s="2"/>
      <c r="C553" s="2"/>
      <c r="D553" s="2"/>
      <c r="E553" s="2"/>
      <c r="F553" s="3"/>
      <c r="G553" s="2"/>
      <c r="H553" s="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>
      <c r="A554" s="2"/>
      <c r="B554" s="2"/>
      <c r="C554" s="2"/>
      <c r="D554" s="2"/>
      <c r="E554" s="2"/>
      <c r="F554" s="3"/>
      <c r="G554" s="2"/>
      <c r="H554" s="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>
      <c r="A555" s="2"/>
      <c r="B555" s="2"/>
      <c r="C555" s="2"/>
      <c r="D555" s="2"/>
      <c r="E555" s="2"/>
      <c r="F555" s="3"/>
      <c r="G555" s="2"/>
      <c r="H555" s="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>
      <c r="A556" s="2"/>
      <c r="B556" s="2"/>
      <c r="C556" s="2"/>
      <c r="D556" s="2"/>
      <c r="E556" s="2"/>
      <c r="F556" s="3"/>
      <c r="G556" s="2"/>
      <c r="H556" s="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>
      <c r="A557" s="2"/>
      <c r="B557" s="2"/>
      <c r="C557" s="2"/>
      <c r="D557" s="2"/>
      <c r="E557" s="2"/>
      <c r="F557" s="3"/>
      <c r="G557" s="2"/>
      <c r="H557" s="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>
      <c r="A558" s="2"/>
      <c r="B558" s="2"/>
      <c r="C558" s="2"/>
      <c r="D558" s="2"/>
      <c r="E558" s="2"/>
      <c r="F558" s="3"/>
      <c r="G558" s="2"/>
      <c r="H558" s="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>
      <c r="A559" s="2"/>
      <c r="B559" s="2"/>
      <c r="C559" s="2"/>
      <c r="D559" s="2"/>
      <c r="E559" s="2"/>
      <c r="F559" s="3"/>
      <c r="G559" s="2"/>
      <c r="H559" s="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>
      <c r="A560" s="2"/>
      <c r="B560" s="2"/>
      <c r="C560" s="2"/>
      <c r="D560" s="2"/>
      <c r="E560" s="2"/>
      <c r="F560" s="3"/>
      <c r="G560" s="2"/>
      <c r="H560" s="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>
      <c r="A561" s="2"/>
      <c r="B561" s="2"/>
      <c r="C561" s="2"/>
      <c r="D561" s="2"/>
      <c r="E561" s="2"/>
      <c r="F561" s="3"/>
      <c r="G561" s="2"/>
      <c r="H561" s="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>
      <c r="A562" s="2"/>
      <c r="B562" s="2"/>
      <c r="C562" s="2"/>
      <c r="D562" s="2"/>
      <c r="E562" s="2"/>
      <c r="F562" s="3"/>
      <c r="G562" s="2"/>
      <c r="H562" s="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>
      <c r="A563" s="2"/>
      <c r="B563" s="2"/>
      <c r="C563" s="2"/>
      <c r="D563" s="2"/>
      <c r="E563" s="2"/>
      <c r="F563" s="3"/>
      <c r="G563" s="2"/>
      <c r="H563" s="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>
      <c r="A564" s="2"/>
      <c r="B564" s="2"/>
      <c r="C564" s="2"/>
      <c r="D564" s="2"/>
      <c r="E564" s="2"/>
      <c r="F564" s="3"/>
      <c r="G564" s="2"/>
      <c r="H564" s="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>
      <c r="A565" s="2"/>
      <c r="B565" s="2"/>
      <c r="C565" s="2"/>
      <c r="D565" s="2"/>
      <c r="E565" s="2"/>
      <c r="F565" s="3"/>
      <c r="G565" s="2"/>
      <c r="H565" s="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>
      <c r="A566" s="2"/>
      <c r="B566" s="2"/>
      <c r="C566" s="2"/>
      <c r="D566" s="2"/>
      <c r="E566" s="2"/>
      <c r="F566" s="3"/>
      <c r="G566" s="2"/>
      <c r="H566" s="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>
      <c r="A567" s="2"/>
      <c r="B567" s="2"/>
      <c r="C567" s="2"/>
      <c r="D567" s="2"/>
      <c r="E567" s="2"/>
      <c r="F567" s="3"/>
      <c r="G567" s="2"/>
      <c r="H567" s="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>
      <c r="A568" s="2"/>
      <c r="B568" s="2"/>
      <c r="C568" s="2"/>
      <c r="D568" s="2"/>
      <c r="E568" s="2"/>
      <c r="F568" s="3"/>
      <c r="G568" s="2"/>
      <c r="H568" s="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>
      <c r="A569" s="2"/>
      <c r="B569" s="2"/>
      <c r="C569" s="2"/>
      <c r="D569" s="2"/>
      <c r="E569" s="2"/>
      <c r="F569" s="3"/>
      <c r="G569" s="2"/>
      <c r="H569" s="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>
      <c r="A570" s="2"/>
      <c r="B570" s="2"/>
      <c r="C570" s="2"/>
      <c r="D570" s="2"/>
      <c r="E570" s="2"/>
      <c r="F570" s="3"/>
      <c r="G570" s="2"/>
      <c r="H570" s="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>
      <c r="A571" s="2"/>
      <c r="B571" s="2"/>
      <c r="C571" s="2"/>
      <c r="D571" s="2"/>
      <c r="E571" s="2"/>
      <c r="F571" s="3"/>
      <c r="G571" s="2"/>
      <c r="H571" s="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>
      <c r="A572" s="2"/>
      <c r="B572" s="2"/>
      <c r="C572" s="2"/>
      <c r="D572" s="2"/>
      <c r="E572" s="2"/>
      <c r="F572" s="3"/>
      <c r="G572" s="2"/>
      <c r="H572" s="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>
      <c r="A573" s="2"/>
      <c r="B573" s="2"/>
      <c r="C573" s="2"/>
      <c r="D573" s="2"/>
      <c r="E573" s="2"/>
      <c r="F573" s="3"/>
      <c r="G573" s="2"/>
      <c r="H573" s="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>
      <c r="A574" s="2"/>
      <c r="B574" s="2"/>
      <c r="C574" s="2"/>
      <c r="D574" s="2"/>
      <c r="E574" s="2"/>
      <c r="F574" s="3"/>
      <c r="G574" s="2"/>
      <c r="H574" s="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>
      <c r="A575" s="2"/>
      <c r="B575" s="2"/>
      <c r="C575" s="2"/>
      <c r="D575" s="2"/>
      <c r="E575" s="2"/>
      <c r="F575" s="3"/>
      <c r="G575" s="2"/>
      <c r="H575" s="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>
      <c r="A576" s="2"/>
      <c r="B576" s="2"/>
      <c r="C576" s="2"/>
      <c r="D576" s="2"/>
      <c r="E576" s="2"/>
      <c r="F576" s="3"/>
      <c r="G576" s="2"/>
      <c r="H576" s="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>
      <c r="A577" s="2"/>
      <c r="B577" s="2"/>
      <c r="C577" s="2"/>
      <c r="D577" s="2"/>
      <c r="E577" s="2"/>
      <c r="F577" s="3"/>
      <c r="G577" s="2"/>
      <c r="H577" s="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>
      <c r="A578" s="2"/>
      <c r="B578" s="2"/>
      <c r="C578" s="2"/>
      <c r="D578" s="2"/>
      <c r="E578" s="2"/>
      <c r="F578" s="3"/>
      <c r="G578" s="2"/>
      <c r="H578" s="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>
      <c r="A579" s="2"/>
      <c r="B579" s="2"/>
      <c r="C579" s="2"/>
      <c r="D579" s="2"/>
      <c r="E579" s="2"/>
      <c r="F579" s="3"/>
      <c r="G579" s="2"/>
      <c r="H579" s="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>
      <c r="A580" s="2"/>
      <c r="B580" s="2"/>
      <c r="C580" s="2"/>
      <c r="D580" s="2"/>
      <c r="E580" s="2"/>
      <c r="F580" s="3"/>
      <c r="G580" s="2"/>
      <c r="H580" s="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>
      <c r="A581" s="2"/>
      <c r="B581" s="2"/>
      <c r="C581" s="2"/>
      <c r="D581" s="2"/>
      <c r="E581" s="2"/>
      <c r="F581" s="3"/>
      <c r="G581" s="2"/>
      <c r="H581" s="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>
      <c r="A582" s="2"/>
      <c r="B582" s="2"/>
      <c r="C582" s="2"/>
      <c r="D582" s="2"/>
      <c r="E582" s="2"/>
      <c r="F582" s="3"/>
      <c r="G582" s="2"/>
      <c r="H582" s="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>
      <c r="A583" s="2"/>
      <c r="B583" s="2"/>
      <c r="C583" s="2"/>
      <c r="D583" s="2"/>
      <c r="E583" s="2"/>
      <c r="F583" s="3"/>
      <c r="G583" s="2"/>
      <c r="H583" s="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>
      <c r="A584" s="2"/>
      <c r="B584" s="2"/>
      <c r="C584" s="2"/>
      <c r="D584" s="2"/>
      <c r="E584" s="2"/>
      <c r="F584" s="3"/>
      <c r="G584" s="2"/>
      <c r="H584" s="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>
      <c r="A585" s="2"/>
      <c r="B585" s="2"/>
      <c r="C585" s="2"/>
      <c r="D585" s="2"/>
      <c r="E585" s="2"/>
      <c r="F585" s="3"/>
      <c r="G585" s="2"/>
      <c r="H585" s="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>
      <c r="A586" s="2"/>
      <c r="B586" s="2"/>
      <c r="C586" s="2"/>
      <c r="D586" s="2"/>
      <c r="E586" s="2"/>
      <c r="F586" s="3"/>
      <c r="G586" s="2"/>
      <c r="H586" s="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>
      <c r="A587" s="2"/>
      <c r="B587" s="2"/>
      <c r="C587" s="2"/>
      <c r="D587" s="2"/>
      <c r="E587" s="2"/>
      <c r="F587" s="3"/>
      <c r="G587" s="2"/>
      <c r="H587" s="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>
      <c r="A588" s="2"/>
      <c r="B588" s="2"/>
      <c r="C588" s="2"/>
      <c r="D588" s="2"/>
      <c r="E588" s="2"/>
      <c r="F588" s="3"/>
      <c r="G588" s="2"/>
      <c r="H588" s="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>
      <c r="A589" s="2"/>
      <c r="B589" s="2"/>
      <c r="C589" s="2"/>
      <c r="D589" s="2"/>
      <c r="E589" s="2"/>
      <c r="F589" s="3"/>
      <c r="G589" s="2"/>
      <c r="H589" s="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>
      <c r="A590" s="2"/>
      <c r="B590" s="2"/>
      <c r="C590" s="2"/>
      <c r="D590" s="2"/>
      <c r="E590" s="2"/>
      <c r="F590" s="3"/>
      <c r="G590" s="2"/>
      <c r="H590" s="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>
      <c r="A591" s="2"/>
      <c r="B591" s="2"/>
      <c r="C591" s="2"/>
      <c r="D591" s="2"/>
      <c r="E591" s="2"/>
      <c r="F591" s="3"/>
      <c r="G591" s="2"/>
      <c r="H591" s="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>
      <c r="A592" s="2"/>
      <c r="B592" s="2"/>
      <c r="C592" s="2"/>
      <c r="D592" s="2"/>
      <c r="E592" s="2"/>
      <c r="F592" s="3"/>
      <c r="G592" s="2"/>
      <c r="H592" s="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>
      <c r="A593" s="2"/>
      <c r="B593" s="2"/>
      <c r="C593" s="2"/>
      <c r="D593" s="2"/>
      <c r="E593" s="2"/>
      <c r="F593" s="3"/>
      <c r="G593" s="2"/>
      <c r="H593" s="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>
      <c r="A594" s="2"/>
      <c r="B594" s="2"/>
      <c r="C594" s="2"/>
      <c r="D594" s="2"/>
      <c r="E594" s="2"/>
      <c r="F594" s="3"/>
      <c r="G594" s="2"/>
      <c r="H594" s="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>
      <c r="A595" s="2"/>
      <c r="B595" s="2"/>
      <c r="C595" s="2"/>
      <c r="D595" s="2"/>
      <c r="E595" s="2"/>
      <c r="F595" s="3"/>
      <c r="G595" s="2"/>
      <c r="H595" s="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>
      <c r="A596" s="2"/>
      <c r="B596" s="2"/>
      <c r="C596" s="2"/>
      <c r="D596" s="2"/>
      <c r="E596" s="2"/>
      <c r="F596" s="3"/>
      <c r="G596" s="2"/>
      <c r="H596" s="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>
      <c r="A597" s="2"/>
      <c r="B597" s="2"/>
      <c r="C597" s="2"/>
      <c r="D597" s="2"/>
      <c r="E597" s="2"/>
      <c r="F597" s="3"/>
      <c r="G597" s="2"/>
      <c r="H597" s="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>
      <c r="A598" s="2"/>
      <c r="B598" s="2"/>
      <c r="C598" s="2"/>
      <c r="D598" s="2"/>
      <c r="E598" s="2"/>
      <c r="F598" s="3"/>
      <c r="G598" s="2"/>
      <c r="H598" s="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>
      <c r="A599" s="2"/>
      <c r="B599" s="2"/>
      <c r="C599" s="2"/>
      <c r="D599" s="2"/>
      <c r="E599" s="2"/>
      <c r="F599" s="3"/>
      <c r="G599" s="2"/>
      <c r="H599" s="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>
      <c r="A600" s="2"/>
      <c r="B600" s="2"/>
      <c r="C600" s="2"/>
      <c r="D600" s="2"/>
      <c r="E600" s="2"/>
      <c r="F600" s="3"/>
      <c r="G600" s="2"/>
      <c r="H600" s="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>
      <c r="A601" s="2"/>
      <c r="B601" s="2"/>
      <c r="C601" s="2"/>
      <c r="D601" s="2"/>
      <c r="E601" s="2"/>
      <c r="F601" s="3"/>
      <c r="G601" s="2"/>
      <c r="H601" s="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>
      <c r="A602" s="2"/>
      <c r="B602" s="2"/>
      <c r="C602" s="2"/>
      <c r="D602" s="2"/>
      <c r="E602" s="2"/>
      <c r="F602" s="3"/>
      <c r="G602" s="2"/>
      <c r="H602" s="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>
      <c r="A603" s="2"/>
      <c r="B603" s="2"/>
      <c r="C603" s="2"/>
      <c r="D603" s="2"/>
      <c r="E603" s="2"/>
      <c r="F603" s="3"/>
      <c r="G603" s="2"/>
      <c r="H603" s="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>
      <c r="A604" s="2"/>
      <c r="B604" s="2"/>
      <c r="C604" s="2"/>
      <c r="D604" s="2"/>
      <c r="E604" s="2"/>
      <c r="F604" s="3"/>
      <c r="G604" s="2"/>
      <c r="H604" s="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>
      <c r="A605" s="2"/>
      <c r="B605" s="2"/>
      <c r="C605" s="2"/>
      <c r="D605" s="2"/>
      <c r="E605" s="2"/>
      <c r="F605" s="3"/>
      <c r="G605" s="2"/>
      <c r="H605" s="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>
      <c r="A606" s="2"/>
      <c r="B606" s="2"/>
      <c r="C606" s="2"/>
      <c r="D606" s="2"/>
      <c r="E606" s="2"/>
      <c r="F606" s="3"/>
      <c r="G606" s="2"/>
      <c r="H606" s="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>
      <c r="A607" s="2"/>
      <c r="B607" s="2"/>
      <c r="C607" s="2"/>
      <c r="D607" s="2"/>
      <c r="E607" s="2"/>
      <c r="F607" s="3"/>
      <c r="G607" s="2"/>
      <c r="H607" s="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>
      <c r="A608" s="2"/>
      <c r="B608" s="2"/>
      <c r="C608" s="2"/>
      <c r="D608" s="2"/>
      <c r="E608" s="2"/>
      <c r="F608" s="3"/>
      <c r="G608" s="2"/>
      <c r="H608" s="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>
      <c r="A609" s="2"/>
      <c r="B609" s="2"/>
      <c r="C609" s="2"/>
      <c r="D609" s="2"/>
      <c r="E609" s="2"/>
      <c r="F609" s="3"/>
      <c r="G609" s="2"/>
      <c r="H609" s="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>
      <c r="A610" s="2"/>
      <c r="B610" s="2"/>
      <c r="C610" s="2"/>
      <c r="D610" s="2"/>
      <c r="E610" s="2"/>
      <c r="F610" s="3"/>
      <c r="G610" s="2"/>
      <c r="H610" s="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>
      <c r="A611" s="2"/>
      <c r="B611" s="2"/>
      <c r="C611" s="2"/>
      <c r="D611" s="2"/>
      <c r="E611" s="2"/>
      <c r="F611" s="3"/>
      <c r="G611" s="2"/>
      <c r="H611" s="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>
      <c r="A612" s="2"/>
      <c r="B612" s="2"/>
      <c r="C612" s="2"/>
      <c r="D612" s="2"/>
      <c r="E612" s="2"/>
      <c r="F612" s="3"/>
      <c r="G612" s="2"/>
      <c r="H612" s="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>
      <c r="A613" s="2"/>
      <c r="B613" s="2"/>
      <c r="C613" s="2"/>
      <c r="D613" s="2"/>
      <c r="E613" s="2"/>
      <c r="F613" s="3"/>
      <c r="G613" s="2"/>
      <c r="H613" s="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>
      <c r="A614" s="2"/>
      <c r="B614" s="2"/>
      <c r="C614" s="2"/>
      <c r="D614" s="2"/>
      <c r="E614" s="2"/>
      <c r="F614" s="3"/>
      <c r="G614" s="2"/>
      <c r="H614" s="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>
      <c r="A615" s="2"/>
      <c r="B615" s="2"/>
      <c r="C615" s="2"/>
      <c r="D615" s="2"/>
      <c r="E615" s="2"/>
      <c r="F615" s="3"/>
      <c r="G615" s="2"/>
      <c r="H615" s="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>
      <c r="A616" s="2"/>
      <c r="B616" s="2"/>
      <c r="C616" s="2"/>
      <c r="D616" s="2"/>
      <c r="E616" s="2"/>
      <c r="F616" s="3"/>
      <c r="G616" s="2"/>
      <c r="H616" s="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>
      <c r="A617" s="2"/>
      <c r="B617" s="2"/>
      <c r="C617" s="2"/>
      <c r="D617" s="2"/>
      <c r="E617" s="2"/>
      <c r="F617" s="3"/>
      <c r="G617" s="2"/>
      <c r="H617" s="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>
      <c r="A618" s="2"/>
      <c r="B618" s="2"/>
      <c r="C618" s="2"/>
      <c r="D618" s="2"/>
      <c r="E618" s="2"/>
      <c r="F618" s="3"/>
      <c r="G618" s="2"/>
      <c r="H618" s="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>
      <c r="A619" s="2"/>
      <c r="B619" s="2"/>
      <c r="C619" s="2"/>
      <c r="D619" s="2"/>
      <c r="E619" s="2"/>
      <c r="F619" s="3"/>
      <c r="G619" s="2"/>
      <c r="H619" s="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>
      <c r="A620" s="2"/>
      <c r="B620" s="2"/>
      <c r="C620" s="2"/>
      <c r="D620" s="2"/>
      <c r="E620" s="2"/>
      <c r="F620" s="3"/>
      <c r="G620" s="2"/>
      <c r="H620" s="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>
      <c r="A621" s="2"/>
      <c r="B621" s="2"/>
      <c r="C621" s="2"/>
      <c r="D621" s="2"/>
      <c r="E621" s="2"/>
      <c r="F621" s="3"/>
      <c r="G621" s="2"/>
      <c r="H621" s="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>
      <c r="A622" s="2"/>
      <c r="B622" s="2"/>
      <c r="C622" s="2"/>
      <c r="D622" s="2"/>
      <c r="E622" s="2"/>
      <c r="F622" s="3"/>
      <c r="G622" s="2"/>
      <c r="H622" s="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>
      <c r="A623" s="2"/>
      <c r="B623" s="2"/>
      <c r="C623" s="2"/>
      <c r="D623" s="2"/>
      <c r="E623" s="2"/>
      <c r="F623" s="3"/>
      <c r="G623" s="2"/>
      <c r="H623" s="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>
      <c r="A624" s="2"/>
      <c r="B624" s="2"/>
      <c r="C624" s="2"/>
      <c r="D624" s="2"/>
      <c r="E624" s="2"/>
      <c r="F624" s="3"/>
      <c r="G624" s="2"/>
      <c r="H624" s="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>
      <c r="A625" s="2"/>
      <c r="B625" s="2"/>
      <c r="C625" s="2"/>
      <c r="D625" s="2"/>
      <c r="E625" s="2"/>
      <c r="F625" s="3"/>
      <c r="G625" s="2"/>
      <c r="H625" s="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>
      <c r="A626" s="2"/>
      <c r="B626" s="2"/>
      <c r="C626" s="2"/>
      <c r="D626" s="2"/>
      <c r="E626" s="2"/>
      <c r="F626" s="3"/>
      <c r="G626" s="2"/>
      <c r="H626" s="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>
      <c r="A627" s="2"/>
      <c r="B627" s="2"/>
      <c r="C627" s="2"/>
      <c r="D627" s="2"/>
      <c r="E627" s="2"/>
      <c r="F627" s="3"/>
      <c r="G627" s="2"/>
      <c r="H627" s="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>
      <c r="A628" s="2"/>
      <c r="B628" s="2"/>
      <c r="C628" s="2"/>
      <c r="D628" s="2"/>
      <c r="E628" s="2"/>
      <c r="F628" s="3"/>
      <c r="G628" s="2"/>
      <c r="H628" s="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>
      <c r="A629" s="2"/>
      <c r="B629" s="2"/>
      <c r="C629" s="2"/>
      <c r="D629" s="2"/>
      <c r="E629" s="2"/>
      <c r="F629" s="3"/>
      <c r="G629" s="2"/>
      <c r="H629" s="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>
      <c r="A630" s="2"/>
      <c r="B630" s="2"/>
      <c r="C630" s="2"/>
      <c r="D630" s="2"/>
      <c r="E630" s="2"/>
      <c r="F630" s="3"/>
      <c r="G630" s="2"/>
      <c r="H630" s="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>
      <c r="A631" s="2"/>
      <c r="B631" s="2"/>
      <c r="C631" s="2"/>
      <c r="D631" s="2"/>
      <c r="E631" s="2"/>
      <c r="F631" s="3"/>
      <c r="G631" s="2"/>
      <c r="H631" s="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>
      <c r="A632" s="2"/>
      <c r="B632" s="2"/>
      <c r="C632" s="2"/>
      <c r="D632" s="2"/>
      <c r="E632" s="2"/>
      <c r="F632" s="3"/>
      <c r="G632" s="2"/>
      <c r="H632" s="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>
      <c r="A633" s="2"/>
      <c r="B633" s="2"/>
      <c r="C633" s="2"/>
      <c r="D633" s="2"/>
      <c r="E633" s="2"/>
      <c r="F633" s="3"/>
      <c r="G633" s="2"/>
      <c r="H633" s="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>
      <c r="A634" s="2"/>
      <c r="B634" s="2"/>
      <c r="C634" s="2"/>
      <c r="D634" s="2"/>
      <c r="E634" s="2"/>
      <c r="F634" s="3"/>
      <c r="G634" s="2"/>
      <c r="H634" s="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>
      <c r="A635" s="2"/>
      <c r="B635" s="2"/>
      <c r="C635" s="2"/>
      <c r="D635" s="2"/>
      <c r="E635" s="2"/>
      <c r="F635" s="3"/>
      <c r="G635" s="2"/>
      <c r="H635" s="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>
      <c r="A636" s="2"/>
      <c r="B636" s="2"/>
      <c r="C636" s="2"/>
      <c r="D636" s="2"/>
      <c r="E636" s="2"/>
      <c r="F636" s="3"/>
      <c r="G636" s="2"/>
      <c r="H636" s="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>
      <c r="A637" s="2"/>
      <c r="B637" s="2"/>
      <c r="C637" s="2"/>
      <c r="D637" s="2"/>
      <c r="E637" s="2"/>
      <c r="F637" s="3"/>
      <c r="G637" s="2"/>
      <c r="H637" s="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>
      <c r="A638" s="2"/>
      <c r="B638" s="2"/>
      <c r="C638" s="2"/>
      <c r="D638" s="2"/>
      <c r="E638" s="2"/>
      <c r="F638" s="3"/>
      <c r="G638" s="2"/>
      <c r="H638" s="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>
      <c r="A639" s="2"/>
      <c r="B639" s="2"/>
      <c r="C639" s="2"/>
      <c r="D639" s="2"/>
      <c r="E639" s="2"/>
      <c r="F639" s="3"/>
      <c r="G639" s="2"/>
      <c r="H639" s="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>
      <c r="A640" s="2"/>
      <c r="B640" s="2"/>
      <c r="C640" s="2"/>
      <c r="D640" s="2"/>
      <c r="E640" s="2"/>
      <c r="F640" s="3"/>
      <c r="G640" s="2"/>
      <c r="H640" s="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>
      <c r="A641" s="2"/>
      <c r="B641" s="2"/>
      <c r="C641" s="2"/>
      <c r="D641" s="2"/>
      <c r="E641" s="2"/>
      <c r="F641" s="3"/>
      <c r="G641" s="2"/>
      <c r="H641" s="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>
      <c r="A642" s="2"/>
      <c r="B642" s="2"/>
      <c r="C642" s="2"/>
      <c r="D642" s="2"/>
      <c r="E642" s="2"/>
      <c r="F642" s="3"/>
      <c r="G642" s="2"/>
      <c r="H642" s="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>
      <c r="A643" s="2"/>
      <c r="B643" s="2"/>
      <c r="C643" s="2"/>
      <c r="D643" s="2"/>
      <c r="E643" s="2"/>
      <c r="F643" s="3"/>
      <c r="G643" s="2"/>
      <c r="H643" s="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>
      <c r="A644" s="2"/>
      <c r="B644" s="2"/>
      <c r="C644" s="2"/>
      <c r="D644" s="2"/>
      <c r="E644" s="2"/>
      <c r="F644" s="3"/>
      <c r="G644" s="2"/>
      <c r="H644" s="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>
      <c r="A645" s="2"/>
      <c r="B645" s="2"/>
      <c r="C645" s="2"/>
      <c r="D645" s="2"/>
      <c r="E645" s="2"/>
      <c r="F645" s="3"/>
      <c r="G645" s="2"/>
      <c r="H645" s="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>
      <c r="A646" s="2"/>
      <c r="B646" s="2"/>
      <c r="C646" s="2"/>
      <c r="D646" s="2"/>
      <c r="E646" s="2"/>
      <c r="F646" s="3"/>
      <c r="G646" s="2"/>
      <c r="H646" s="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>
      <c r="A647" s="2"/>
      <c r="B647" s="2"/>
      <c r="C647" s="2"/>
      <c r="D647" s="2"/>
      <c r="E647" s="2"/>
      <c r="F647" s="3"/>
      <c r="G647" s="2"/>
      <c r="H647" s="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>
      <c r="A648" s="2"/>
      <c r="B648" s="2"/>
      <c r="C648" s="2"/>
      <c r="D648" s="2"/>
      <c r="E648" s="2"/>
      <c r="F648" s="3"/>
      <c r="G648" s="2"/>
      <c r="H648" s="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>
      <c r="A649" s="2"/>
      <c r="B649" s="2"/>
      <c r="C649" s="2"/>
      <c r="D649" s="2"/>
      <c r="E649" s="2"/>
      <c r="F649" s="3"/>
      <c r="G649" s="2"/>
      <c r="H649" s="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>
      <c r="A650" s="2"/>
      <c r="B650" s="2"/>
      <c r="C650" s="2"/>
      <c r="D650" s="2"/>
      <c r="E650" s="2"/>
      <c r="F650" s="3"/>
      <c r="G650" s="2"/>
      <c r="H650" s="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>
      <c r="A651" s="2"/>
      <c r="B651" s="2"/>
      <c r="C651" s="2"/>
      <c r="D651" s="2"/>
      <c r="E651" s="2"/>
      <c r="F651" s="3"/>
      <c r="G651" s="2"/>
      <c r="H651" s="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>
      <c r="A652" s="2"/>
      <c r="B652" s="2"/>
      <c r="C652" s="2"/>
      <c r="D652" s="2"/>
      <c r="E652" s="2"/>
      <c r="F652" s="3"/>
      <c r="G652" s="2"/>
      <c r="H652" s="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>
      <c r="A653" s="2"/>
      <c r="B653" s="2"/>
      <c r="C653" s="2"/>
      <c r="D653" s="2"/>
      <c r="E653" s="2"/>
      <c r="F653" s="3"/>
      <c r="G653" s="2"/>
      <c r="H653" s="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>
      <c r="A654" s="2"/>
      <c r="B654" s="2"/>
      <c r="C654" s="2"/>
      <c r="D654" s="2"/>
      <c r="E654" s="2"/>
      <c r="F654" s="3"/>
      <c r="G654" s="2"/>
      <c r="H654" s="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>
      <c r="A655" s="2"/>
      <c r="B655" s="2"/>
      <c r="C655" s="2"/>
      <c r="D655" s="2"/>
      <c r="E655" s="2"/>
      <c r="F655" s="3"/>
      <c r="G655" s="2"/>
      <c r="H655" s="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>
      <c r="A656" s="2"/>
      <c r="B656" s="2"/>
      <c r="C656" s="2"/>
      <c r="D656" s="2"/>
      <c r="E656" s="2"/>
      <c r="F656" s="3"/>
      <c r="G656" s="2"/>
      <c r="H656" s="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>
      <c r="A657" s="2"/>
      <c r="B657" s="2"/>
      <c r="C657" s="2"/>
      <c r="D657" s="2"/>
      <c r="E657" s="2"/>
      <c r="F657" s="3"/>
      <c r="G657" s="2"/>
      <c r="H657" s="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>
      <c r="A658" s="2"/>
      <c r="B658" s="2"/>
      <c r="C658" s="2"/>
      <c r="D658" s="2"/>
      <c r="E658" s="2"/>
      <c r="F658" s="3"/>
      <c r="G658" s="2"/>
      <c r="H658" s="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>
      <c r="A659" s="2"/>
      <c r="B659" s="2"/>
      <c r="C659" s="2"/>
      <c r="D659" s="2"/>
      <c r="E659" s="2"/>
      <c r="F659" s="3"/>
      <c r="G659" s="2"/>
      <c r="H659" s="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>
      <c r="A660" s="2"/>
      <c r="B660" s="2"/>
      <c r="C660" s="2"/>
      <c r="D660" s="2"/>
      <c r="E660" s="2"/>
      <c r="F660" s="3"/>
      <c r="G660" s="2"/>
      <c r="H660" s="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>
      <c r="A661" s="2"/>
      <c r="B661" s="2"/>
      <c r="C661" s="2"/>
      <c r="D661" s="2"/>
      <c r="E661" s="2"/>
      <c r="F661" s="3"/>
      <c r="G661" s="2"/>
      <c r="H661" s="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>
      <c r="A662" s="2"/>
      <c r="B662" s="2"/>
      <c r="C662" s="2"/>
      <c r="D662" s="2"/>
      <c r="E662" s="2"/>
      <c r="F662" s="3"/>
      <c r="G662" s="2"/>
      <c r="H662" s="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>
      <c r="A663" s="2"/>
      <c r="B663" s="2"/>
      <c r="C663" s="2"/>
      <c r="D663" s="2"/>
      <c r="E663" s="2"/>
      <c r="F663" s="3"/>
      <c r="G663" s="2"/>
      <c r="H663" s="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>
      <c r="A664" s="2"/>
      <c r="B664" s="2"/>
      <c r="C664" s="2"/>
      <c r="D664" s="2"/>
      <c r="E664" s="2"/>
      <c r="F664" s="3"/>
      <c r="G664" s="2"/>
      <c r="H664" s="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>
      <c r="A665" s="2"/>
      <c r="B665" s="2"/>
      <c r="C665" s="2"/>
      <c r="D665" s="2"/>
      <c r="E665" s="2"/>
      <c r="F665" s="3"/>
      <c r="G665" s="2"/>
      <c r="H665" s="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>
      <c r="A666" s="2"/>
      <c r="B666" s="2"/>
      <c r="C666" s="2"/>
      <c r="D666" s="2"/>
      <c r="E666" s="2"/>
      <c r="F666" s="3"/>
      <c r="G666" s="2"/>
      <c r="H666" s="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>
      <c r="A667" s="2"/>
      <c r="B667" s="2"/>
      <c r="C667" s="2"/>
      <c r="D667" s="2"/>
      <c r="E667" s="2"/>
      <c r="F667" s="3"/>
      <c r="G667" s="2"/>
      <c r="H667" s="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>
      <c r="A668" s="2"/>
      <c r="B668" s="2"/>
      <c r="C668" s="2"/>
      <c r="D668" s="2"/>
      <c r="E668" s="2"/>
      <c r="F668" s="3"/>
      <c r="G668" s="2"/>
      <c r="H668" s="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>
      <c r="A669" s="2"/>
      <c r="B669" s="2"/>
      <c r="C669" s="2"/>
      <c r="D669" s="2"/>
      <c r="E669" s="2"/>
      <c r="F669" s="3"/>
      <c r="G669" s="2"/>
      <c r="H669" s="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>
      <c r="A670" s="2"/>
      <c r="B670" s="2"/>
      <c r="C670" s="2"/>
      <c r="D670" s="2"/>
      <c r="E670" s="2"/>
      <c r="F670" s="3"/>
      <c r="G670" s="2"/>
      <c r="H670" s="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>
      <c r="A671" s="2"/>
      <c r="B671" s="2"/>
      <c r="C671" s="2"/>
      <c r="D671" s="2"/>
      <c r="E671" s="2"/>
      <c r="F671" s="3"/>
      <c r="G671" s="2"/>
      <c r="H671" s="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>
      <c r="A672" s="2"/>
      <c r="B672" s="2"/>
      <c r="C672" s="2"/>
      <c r="D672" s="2"/>
      <c r="E672" s="2"/>
      <c r="F672" s="3"/>
      <c r="G672" s="2"/>
      <c r="H672" s="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>
      <c r="A673" s="2"/>
      <c r="B673" s="2"/>
      <c r="C673" s="2"/>
      <c r="D673" s="2"/>
      <c r="E673" s="2"/>
      <c r="F673" s="3"/>
      <c r="G673" s="2"/>
      <c r="H673" s="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>
      <c r="A674" s="2"/>
      <c r="B674" s="2"/>
      <c r="C674" s="2"/>
      <c r="D674" s="2"/>
      <c r="E674" s="2"/>
      <c r="F674" s="3"/>
      <c r="G674" s="2"/>
      <c r="H674" s="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>
      <c r="A675" s="2"/>
      <c r="B675" s="2"/>
      <c r="C675" s="2"/>
      <c r="D675" s="2"/>
      <c r="E675" s="2"/>
      <c r="F675" s="3"/>
      <c r="G675" s="2"/>
      <c r="H675" s="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>
      <c r="A676" s="2"/>
      <c r="B676" s="2"/>
      <c r="C676" s="2"/>
      <c r="D676" s="2"/>
      <c r="E676" s="2"/>
      <c r="F676" s="3"/>
      <c r="G676" s="2"/>
      <c r="H676" s="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>
      <c r="A677" s="2"/>
      <c r="B677" s="2"/>
      <c r="C677" s="2"/>
      <c r="D677" s="2"/>
      <c r="E677" s="2"/>
      <c r="F677" s="3"/>
      <c r="G677" s="2"/>
      <c r="H677" s="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>
      <c r="A678" s="2"/>
      <c r="B678" s="2"/>
      <c r="C678" s="2"/>
      <c r="D678" s="2"/>
      <c r="E678" s="2"/>
      <c r="F678" s="3"/>
      <c r="G678" s="2"/>
      <c r="H678" s="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>
      <c r="A679" s="2"/>
      <c r="B679" s="2"/>
      <c r="C679" s="2"/>
      <c r="D679" s="2"/>
      <c r="E679" s="2"/>
      <c r="F679" s="3"/>
      <c r="G679" s="2"/>
      <c r="H679" s="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>
      <c r="A680" s="2"/>
      <c r="B680" s="2"/>
      <c r="C680" s="2"/>
      <c r="D680" s="2"/>
      <c r="E680" s="2"/>
      <c r="F680" s="3"/>
      <c r="G680" s="2"/>
      <c r="H680" s="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>
      <c r="A681" s="2"/>
      <c r="B681" s="2"/>
      <c r="C681" s="2"/>
      <c r="D681" s="2"/>
      <c r="E681" s="2"/>
      <c r="F681" s="3"/>
      <c r="G681" s="2"/>
      <c r="H681" s="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>
      <c r="A682" s="2"/>
      <c r="B682" s="2"/>
      <c r="C682" s="2"/>
      <c r="D682" s="2"/>
      <c r="E682" s="2"/>
      <c r="F682" s="3"/>
      <c r="G682" s="2"/>
      <c r="H682" s="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>
      <c r="A683" s="2"/>
      <c r="B683" s="2"/>
      <c r="C683" s="2"/>
      <c r="D683" s="2"/>
      <c r="E683" s="2"/>
      <c r="F683" s="3"/>
      <c r="G683" s="2"/>
      <c r="H683" s="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>
      <c r="A684" s="2"/>
      <c r="B684" s="2"/>
      <c r="C684" s="2"/>
      <c r="D684" s="2"/>
      <c r="E684" s="2"/>
      <c r="F684" s="3"/>
      <c r="G684" s="2"/>
      <c r="H684" s="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>
      <c r="A685" s="2"/>
      <c r="B685" s="2"/>
      <c r="C685" s="2"/>
      <c r="D685" s="2"/>
      <c r="E685" s="2"/>
      <c r="F685" s="3"/>
      <c r="G685" s="2"/>
      <c r="H685" s="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>
      <c r="A686" s="2"/>
      <c r="B686" s="2"/>
      <c r="C686" s="2"/>
      <c r="D686" s="2"/>
      <c r="E686" s="2"/>
      <c r="F686" s="3"/>
      <c r="G686" s="2"/>
      <c r="H686" s="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>
      <c r="A687" s="2"/>
      <c r="B687" s="2"/>
      <c r="C687" s="2"/>
      <c r="D687" s="2"/>
      <c r="E687" s="2"/>
      <c r="F687" s="3"/>
      <c r="G687" s="2"/>
      <c r="H687" s="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>
      <c r="A688" s="2"/>
      <c r="B688" s="2"/>
      <c r="C688" s="2"/>
      <c r="D688" s="2"/>
      <c r="E688" s="2"/>
      <c r="F688" s="3"/>
      <c r="G688" s="2"/>
      <c r="H688" s="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>
      <c r="A689" s="2"/>
      <c r="B689" s="2"/>
      <c r="C689" s="2"/>
      <c r="D689" s="2"/>
      <c r="E689" s="2"/>
      <c r="F689" s="3"/>
      <c r="G689" s="2"/>
      <c r="H689" s="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>
      <c r="A690" s="2"/>
      <c r="B690" s="2"/>
      <c r="C690" s="2"/>
      <c r="D690" s="2"/>
      <c r="E690" s="2"/>
      <c r="F690" s="3"/>
      <c r="G690" s="2"/>
      <c r="H690" s="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>
      <c r="A691" s="2"/>
      <c r="B691" s="2"/>
      <c r="C691" s="2"/>
      <c r="D691" s="2"/>
      <c r="E691" s="2"/>
      <c r="F691" s="3"/>
      <c r="G691" s="2"/>
      <c r="H691" s="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>
      <c r="A692" s="2"/>
      <c r="B692" s="2"/>
      <c r="C692" s="2"/>
      <c r="D692" s="2"/>
      <c r="E692" s="2"/>
      <c r="F692" s="3"/>
      <c r="G692" s="2"/>
      <c r="H692" s="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>
      <c r="A693" s="2"/>
      <c r="B693" s="2"/>
      <c r="C693" s="2"/>
      <c r="D693" s="2"/>
      <c r="E693" s="2"/>
      <c r="F693" s="3"/>
      <c r="G693" s="2"/>
      <c r="H693" s="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>
      <c r="A694" s="2"/>
      <c r="B694" s="2"/>
      <c r="C694" s="2"/>
      <c r="D694" s="2"/>
      <c r="E694" s="2"/>
      <c r="F694" s="3"/>
      <c r="G694" s="2"/>
      <c r="H694" s="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>
      <c r="A695" s="2"/>
      <c r="B695" s="2"/>
      <c r="C695" s="2"/>
      <c r="D695" s="2"/>
      <c r="E695" s="2"/>
      <c r="F695" s="3"/>
      <c r="G695" s="2"/>
      <c r="H695" s="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>
      <c r="A696" s="2"/>
      <c r="B696" s="2"/>
      <c r="C696" s="2"/>
      <c r="D696" s="2"/>
      <c r="E696" s="2"/>
      <c r="F696" s="3"/>
      <c r="G696" s="2"/>
      <c r="H696" s="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>
      <c r="A697" s="2"/>
      <c r="B697" s="2"/>
      <c r="C697" s="2"/>
      <c r="D697" s="2"/>
      <c r="E697" s="2"/>
      <c r="F697" s="3"/>
      <c r="G697" s="2"/>
      <c r="H697" s="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>
      <c r="A698" s="2"/>
      <c r="B698" s="2"/>
      <c r="C698" s="2"/>
      <c r="D698" s="2"/>
      <c r="E698" s="2"/>
      <c r="F698" s="3"/>
      <c r="G698" s="2"/>
      <c r="H698" s="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>
      <c r="A699" s="2"/>
      <c r="B699" s="2"/>
      <c r="C699" s="2"/>
      <c r="D699" s="2"/>
      <c r="E699" s="2"/>
      <c r="F699" s="3"/>
      <c r="G699" s="2"/>
      <c r="H699" s="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>
      <c r="A700" s="2"/>
      <c r="B700" s="2"/>
      <c r="C700" s="2"/>
      <c r="D700" s="2"/>
      <c r="E700" s="2"/>
      <c r="F700" s="3"/>
      <c r="G700" s="2"/>
      <c r="H700" s="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>
      <c r="A701" s="2"/>
      <c r="B701" s="2"/>
      <c r="C701" s="2"/>
      <c r="D701" s="2"/>
      <c r="E701" s="2"/>
      <c r="F701" s="3"/>
      <c r="G701" s="2"/>
      <c r="H701" s="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>
      <c r="A702" s="2"/>
      <c r="B702" s="2"/>
      <c r="C702" s="2"/>
      <c r="D702" s="2"/>
      <c r="E702" s="2"/>
      <c r="F702" s="3"/>
      <c r="G702" s="2"/>
      <c r="H702" s="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>
      <c r="A703" s="2"/>
      <c r="B703" s="2"/>
      <c r="C703" s="2"/>
      <c r="D703" s="2"/>
      <c r="E703" s="2"/>
      <c r="F703" s="3"/>
      <c r="G703" s="2"/>
      <c r="H703" s="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>
      <c r="A704" s="2"/>
      <c r="B704" s="2"/>
      <c r="C704" s="2"/>
      <c r="D704" s="2"/>
      <c r="E704" s="2"/>
      <c r="F704" s="3"/>
      <c r="G704" s="2"/>
      <c r="H704" s="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>
      <c r="A705" s="2"/>
      <c r="B705" s="2"/>
      <c r="C705" s="2"/>
      <c r="D705" s="2"/>
      <c r="E705" s="2"/>
      <c r="F705" s="3"/>
      <c r="G705" s="2"/>
      <c r="H705" s="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>
      <c r="A706" s="2"/>
      <c r="B706" s="2"/>
      <c r="C706" s="2"/>
      <c r="D706" s="2"/>
      <c r="E706" s="2"/>
      <c r="F706" s="3"/>
      <c r="G706" s="2"/>
      <c r="H706" s="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>
      <c r="A707" s="2"/>
      <c r="B707" s="2"/>
      <c r="C707" s="2"/>
      <c r="D707" s="2"/>
      <c r="E707" s="2"/>
      <c r="F707" s="3"/>
      <c r="G707" s="2"/>
      <c r="H707" s="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>
      <c r="A708" s="2"/>
      <c r="B708" s="2"/>
      <c r="C708" s="2"/>
      <c r="D708" s="2"/>
      <c r="E708" s="2"/>
      <c r="F708" s="3"/>
      <c r="G708" s="2"/>
      <c r="H708" s="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>
      <c r="A709" s="2"/>
      <c r="B709" s="2"/>
      <c r="C709" s="2"/>
      <c r="D709" s="2"/>
      <c r="E709" s="2"/>
      <c r="F709" s="3"/>
      <c r="G709" s="2"/>
      <c r="H709" s="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>
      <c r="A710" s="2"/>
      <c r="B710" s="2"/>
      <c r="C710" s="2"/>
      <c r="D710" s="2"/>
      <c r="E710" s="2"/>
      <c r="F710" s="3"/>
      <c r="G710" s="2"/>
      <c r="H710" s="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>
      <c r="A711" s="2"/>
      <c r="B711" s="2"/>
      <c r="C711" s="2"/>
      <c r="D711" s="2"/>
      <c r="E711" s="2"/>
      <c r="F711" s="3"/>
      <c r="G711" s="2"/>
      <c r="H711" s="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>
      <c r="A712" s="2"/>
      <c r="B712" s="2"/>
      <c r="C712" s="2"/>
      <c r="D712" s="2"/>
      <c r="E712" s="2"/>
      <c r="F712" s="3"/>
      <c r="G712" s="2"/>
      <c r="H712" s="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>
      <c r="A713" s="2"/>
      <c r="B713" s="2"/>
      <c r="C713" s="2"/>
      <c r="D713" s="2"/>
      <c r="E713" s="2"/>
      <c r="F713" s="3"/>
      <c r="G713" s="2"/>
      <c r="H713" s="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>
      <c r="A714" s="2"/>
      <c r="B714" s="2"/>
      <c r="C714" s="2"/>
      <c r="D714" s="2"/>
      <c r="E714" s="2"/>
      <c r="F714" s="3"/>
      <c r="G714" s="2"/>
      <c r="H714" s="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>
      <c r="A715" s="2"/>
      <c r="B715" s="2"/>
      <c r="C715" s="2"/>
      <c r="D715" s="2"/>
      <c r="E715" s="2"/>
      <c r="F715" s="3"/>
      <c r="G715" s="2"/>
      <c r="H715" s="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>
      <c r="A716" s="2"/>
      <c r="B716" s="2"/>
      <c r="C716" s="2"/>
      <c r="D716" s="2"/>
      <c r="E716" s="2"/>
      <c r="F716" s="3"/>
      <c r="G716" s="2"/>
      <c r="H716" s="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>
      <c r="A717" s="2"/>
      <c r="B717" s="2"/>
      <c r="C717" s="2"/>
      <c r="D717" s="2"/>
      <c r="E717" s="2"/>
      <c r="F717" s="3"/>
      <c r="G717" s="2"/>
      <c r="H717" s="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>
      <c r="A718" s="2"/>
      <c r="B718" s="2"/>
      <c r="C718" s="2"/>
      <c r="D718" s="2"/>
      <c r="E718" s="2"/>
      <c r="F718" s="3"/>
      <c r="G718" s="2"/>
      <c r="H718" s="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>
      <c r="A719" s="2"/>
      <c r="B719" s="2"/>
      <c r="C719" s="2"/>
      <c r="D719" s="2"/>
      <c r="E719" s="2"/>
      <c r="F719" s="3"/>
      <c r="G719" s="2"/>
      <c r="H719" s="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>
      <c r="A720" s="2"/>
      <c r="B720" s="2"/>
      <c r="C720" s="2"/>
      <c r="D720" s="2"/>
      <c r="E720" s="2"/>
      <c r="F720" s="3"/>
      <c r="G720" s="2"/>
      <c r="H720" s="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>
      <c r="A721" s="2"/>
      <c r="B721" s="2"/>
      <c r="C721" s="2"/>
      <c r="D721" s="2"/>
      <c r="E721" s="2"/>
      <c r="F721" s="3"/>
      <c r="G721" s="2"/>
      <c r="H721" s="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>
      <c r="A722" s="2"/>
      <c r="B722" s="2"/>
      <c r="C722" s="2"/>
      <c r="D722" s="2"/>
      <c r="E722" s="2"/>
      <c r="F722" s="3"/>
      <c r="G722" s="2"/>
      <c r="H722" s="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>
      <c r="A723" s="2"/>
      <c r="B723" s="2"/>
      <c r="C723" s="2"/>
      <c r="D723" s="2"/>
      <c r="E723" s="2"/>
      <c r="F723" s="3"/>
      <c r="G723" s="2"/>
      <c r="H723" s="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>
      <c r="A724" s="2"/>
      <c r="B724" s="2"/>
      <c r="C724" s="2"/>
      <c r="D724" s="2"/>
      <c r="E724" s="2"/>
      <c r="F724" s="3"/>
      <c r="G724" s="2"/>
      <c r="H724" s="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>
      <c r="A725" s="2"/>
      <c r="B725" s="2"/>
      <c r="C725" s="2"/>
      <c r="D725" s="2"/>
      <c r="E725" s="2"/>
      <c r="F725" s="3"/>
      <c r="G725" s="2"/>
      <c r="H725" s="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>
      <c r="A726" s="2"/>
      <c r="B726" s="2"/>
      <c r="C726" s="2"/>
      <c r="D726" s="2"/>
      <c r="E726" s="2"/>
      <c r="F726" s="3"/>
      <c r="G726" s="2"/>
      <c r="H726" s="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>
      <c r="A727" s="2"/>
      <c r="B727" s="2"/>
      <c r="C727" s="2"/>
      <c r="D727" s="2"/>
      <c r="E727" s="2"/>
      <c r="F727" s="3"/>
      <c r="G727" s="2"/>
      <c r="H727" s="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>
      <c r="A728" s="2"/>
      <c r="B728" s="2"/>
      <c r="C728" s="2"/>
      <c r="D728" s="2"/>
      <c r="E728" s="2"/>
      <c r="F728" s="3"/>
      <c r="G728" s="2"/>
      <c r="H728" s="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>
      <c r="A729" s="2"/>
      <c r="B729" s="2"/>
      <c r="C729" s="2"/>
      <c r="D729" s="2"/>
      <c r="E729" s="2"/>
      <c r="F729" s="3"/>
      <c r="G729" s="2"/>
      <c r="H729" s="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>
      <c r="A730" s="2"/>
      <c r="B730" s="2"/>
      <c r="C730" s="2"/>
      <c r="D730" s="2"/>
      <c r="E730" s="2"/>
      <c r="F730" s="3"/>
      <c r="G730" s="2"/>
      <c r="H730" s="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>
      <c r="A731" s="2"/>
      <c r="B731" s="2"/>
      <c r="C731" s="2"/>
      <c r="D731" s="2"/>
      <c r="E731" s="2"/>
      <c r="F731" s="3"/>
      <c r="G731" s="2"/>
      <c r="H731" s="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>
      <c r="A732" s="2"/>
      <c r="B732" s="2"/>
      <c r="C732" s="2"/>
      <c r="D732" s="2"/>
      <c r="E732" s="2"/>
      <c r="F732" s="3"/>
      <c r="G732" s="2"/>
      <c r="H732" s="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>
      <c r="A733" s="2"/>
      <c r="B733" s="2"/>
      <c r="C733" s="2"/>
      <c r="D733" s="2"/>
      <c r="E733" s="2"/>
      <c r="F733" s="3"/>
      <c r="G733" s="2"/>
      <c r="H733" s="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>
      <c r="A734" s="2"/>
      <c r="B734" s="2"/>
      <c r="C734" s="2"/>
      <c r="D734" s="2"/>
      <c r="E734" s="2"/>
      <c r="F734" s="3"/>
      <c r="G734" s="2"/>
      <c r="H734" s="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>
      <c r="A735" s="2"/>
      <c r="B735" s="2"/>
      <c r="C735" s="2"/>
      <c r="D735" s="2"/>
      <c r="E735" s="2"/>
      <c r="F735" s="3"/>
      <c r="G735" s="2"/>
      <c r="H735" s="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>
      <c r="A736" s="2"/>
      <c r="B736" s="2"/>
      <c r="C736" s="2"/>
      <c r="D736" s="2"/>
      <c r="E736" s="2"/>
      <c r="F736" s="3"/>
      <c r="G736" s="2"/>
      <c r="H736" s="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>
      <c r="A737" s="2"/>
      <c r="B737" s="2"/>
      <c r="C737" s="2"/>
      <c r="D737" s="2"/>
      <c r="E737" s="2"/>
      <c r="F737" s="3"/>
      <c r="G737" s="2"/>
      <c r="H737" s="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>
      <c r="A738" s="2"/>
      <c r="B738" s="2"/>
      <c r="C738" s="2"/>
      <c r="D738" s="2"/>
      <c r="E738" s="2"/>
      <c r="F738" s="3"/>
      <c r="G738" s="2"/>
      <c r="H738" s="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>
      <c r="A739" s="2"/>
      <c r="B739" s="2"/>
      <c r="C739" s="2"/>
      <c r="D739" s="2"/>
      <c r="E739" s="2"/>
      <c r="F739" s="3"/>
      <c r="G739" s="2"/>
      <c r="H739" s="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>
      <c r="A740" s="2"/>
      <c r="B740" s="2"/>
      <c r="C740" s="2"/>
      <c r="D740" s="2"/>
      <c r="E740" s="2"/>
      <c r="F740" s="3"/>
      <c r="G740" s="2"/>
      <c r="H740" s="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>
      <c r="A741" s="2"/>
      <c r="B741" s="2"/>
      <c r="C741" s="2"/>
      <c r="D741" s="2"/>
      <c r="E741" s="2"/>
      <c r="F741" s="3"/>
      <c r="G741" s="2"/>
      <c r="H741" s="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>
      <c r="A742" s="2"/>
      <c r="B742" s="2"/>
      <c r="C742" s="2"/>
      <c r="D742" s="2"/>
      <c r="E742" s="2"/>
      <c r="F742" s="3"/>
      <c r="G742" s="2"/>
      <c r="H742" s="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>
      <c r="A743" s="2"/>
      <c r="B743" s="2"/>
      <c r="C743" s="2"/>
      <c r="D743" s="2"/>
      <c r="E743" s="2"/>
      <c r="F743" s="3"/>
      <c r="G743" s="2"/>
      <c r="H743" s="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>
      <c r="A744" s="2"/>
      <c r="B744" s="2"/>
      <c r="C744" s="2"/>
      <c r="D744" s="2"/>
      <c r="E744" s="2"/>
      <c r="F744" s="3"/>
      <c r="G744" s="2"/>
      <c r="H744" s="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>
      <c r="A745" s="2"/>
      <c r="B745" s="2"/>
      <c r="C745" s="2"/>
      <c r="D745" s="2"/>
      <c r="E745" s="2"/>
      <c r="F745" s="3"/>
      <c r="G745" s="2"/>
      <c r="H745" s="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>
      <c r="A746" s="2"/>
      <c r="B746" s="2"/>
      <c r="C746" s="2"/>
      <c r="D746" s="2"/>
      <c r="E746" s="2"/>
      <c r="F746" s="3"/>
      <c r="G746" s="2"/>
      <c r="H746" s="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>
      <c r="A747" s="2"/>
      <c r="B747" s="2"/>
      <c r="C747" s="2"/>
      <c r="D747" s="2"/>
      <c r="E747" s="2"/>
      <c r="F747" s="3"/>
      <c r="G747" s="2"/>
      <c r="H747" s="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>
      <c r="A748" s="2"/>
      <c r="B748" s="2"/>
      <c r="C748" s="2"/>
      <c r="D748" s="2"/>
      <c r="E748" s="2"/>
      <c r="F748" s="3"/>
      <c r="G748" s="2"/>
      <c r="H748" s="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>
      <c r="A749" s="2"/>
      <c r="B749" s="2"/>
      <c r="C749" s="2"/>
      <c r="D749" s="2"/>
      <c r="E749" s="2"/>
      <c r="F749" s="3"/>
      <c r="G749" s="2"/>
      <c r="H749" s="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>
      <c r="A750" s="2"/>
      <c r="B750" s="2"/>
      <c r="C750" s="2"/>
      <c r="D750" s="2"/>
      <c r="E750" s="2"/>
      <c r="F750" s="3"/>
      <c r="G750" s="2"/>
      <c r="H750" s="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>
      <c r="A751" s="2"/>
      <c r="B751" s="2"/>
      <c r="C751" s="2"/>
      <c r="D751" s="2"/>
      <c r="E751" s="2"/>
      <c r="F751" s="3"/>
      <c r="G751" s="2"/>
      <c r="H751" s="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>
      <c r="A752" s="2"/>
      <c r="B752" s="2"/>
      <c r="C752" s="2"/>
      <c r="D752" s="2"/>
      <c r="E752" s="2"/>
      <c r="F752" s="3"/>
      <c r="G752" s="2"/>
      <c r="H752" s="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>
      <c r="A753" s="2"/>
      <c r="B753" s="2"/>
      <c r="C753" s="2"/>
      <c r="D753" s="2"/>
      <c r="E753" s="2"/>
      <c r="F753" s="3"/>
      <c r="G753" s="2"/>
      <c r="H753" s="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>
      <c r="A754" s="2"/>
      <c r="B754" s="2"/>
      <c r="C754" s="2"/>
      <c r="D754" s="2"/>
      <c r="E754" s="2"/>
      <c r="F754" s="3"/>
      <c r="G754" s="2"/>
      <c r="H754" s="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>
      <c r="A755" s="2"/>
      <c r="B755" s="2"/>
      <c r="C755" s="2"/>
      <c r="D755" s="2"/>
      <c r="E755" s="2"/>
      <c r="F755" s="3"/>
      <c r="G755" s="2"/>
      <c r="H755" s="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>
      <c r="A756" s="2"/>
      <c r="B756" s="2"/>
      <c r="C756" s="2"/>
      <c r="D756" s="2"/>
      <c r="E756" s="2"/>
      <c r="F756" s="3"/>
      <c r="G756" s="2"/>
      <c r="H756" s="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>
      <c r="A757" s="2"/>
      <c r="B757" s="2"/>
      <c r="C757" s="2"/>
      <c r="D757" s="2"/>
      <c r="E757" s="2"/>
      <c r="F757" s="3"/>
      <c r="G757" s="2"/>
      <c r="H757" s="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>
      <c r="A758" s="2"/>
      <c r="B758" s="2"/>
      <c r="C758" s="2"/>
      <c r="D758" s="2"/>
      <c r="E758" s="2"/>
      <c r="F758" s="3"/>
      <c r="G758" s="2"/>
      <c r="H758" s="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>
      <c r="A759" s="2"/>
      <c r="B759" s="2"/>
      <c r="C759" s="2"/>
      <c r="D759" s="2"/>
      <c r="E759" s="2"/>
      <c r="F759" s="3"/>
      <c r="G759" s="2"/>
      <c r="H759" s="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>
      <c r="A760" s="2"/>
      <c r="B760" s="2"/>
      <c r="C760" s="2"/>
      <c r="D760" s="2"/>
      <c r="E760" s="2"/>
      <c r="F760" s="3"/>
      <c r="G760" s="2"/>
      <c r="H760" s="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>
      <c r="A761" s="2"/>
      <c r="B761" s="2"/>
      <c r="C761" s="2"/>
      <c r="D761" s="2"/>
      <c r="E761" s="2"/>
      <c r="F761" s="3"/>
      <c r="G761" s="2"/>
      <c r="H761" s="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>
      <c r="A762" s="2"/>
      <c r="B762" s="2"/>
      <c r="C762" s="2"/>
      <c r="D762" s="2"/>
      <c r="E762" s="2"/>
      <c r="F762" s="3"/>
      <c r="G762" s="2"/>
      <c r="H762" s="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>
      <c r="A763" s="2"/>
      <c r="B763" s="2"/>
      <c r="C763" s="2"/>
      <c r="D763" s="2"/>
      <c r="E763" s="2"/>
      <c r="F763" s="3"/>
      <c r="G763" s="2"/>
      <c r="H763" s="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>
      <c r="A764" s="2"/>
      <c r="B764" s="2"/>
      <c r="C764" s="2"/>
      <c r="D764" s="2"/>
      <c r="E764" s="2"/>
      <c r="F764" s="3"/>
      <c r="G764" s="2"/>
      <c r="H764" s="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>
      <c r="A765" s="2"/>
      <c r="B765" s="2"/>
      <c r="C765" s="2"/>
      <c r="D765" s="2"/>
      <c r="E765" s="2"/>
      <c r="F765" s="3"/>
      <c r="G765" s="2"/>
      <c r="H765" s="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>
      <c r="A766" s="2"/>
      <c r="B766" s="2"/>
      <c r="C766" s="2"/>
      <c r="D766" s="2"/>
      <c r="E766" s="2"/>
      <c r="F766" s="3"/>
      <c r="G766" s="2"/>
      <c r="H766" s="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>
      <c r="A767" s="2"/>
      <c r="B767" s="2"/>
      <c r="C767" s="2"/>
      <c r="D767" s="2"/>
      <c r="E767" s="2"/>
      <c r="F767" s="3"/>
      <c r="G767" s="2"/>
      <c r="H767" s="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>
      <c r="A768" s="2"/>
      <c r="B768" s="2"/>
      <c r="C768" s="2"/>
      <c r="D768" s="2"/>
      <c r="E768" s="2"/>
      <c r="F768" s="3"/>
      <c r="G768" s="2"/>
      <c r="H768" s="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>
      <c r="A769" s="2"/>
      <c r="B769" s="2"/>
      <c r="C769" s="2"/>
      <c r="D769" s="2"/>
      <c r="E769" s="2"/>
      <c r="F769" s="3"/>
      <c r="G769" s="2"/>
      <c r="H769" s="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>
      <c r="A770" s="2"/>
      <c r="B770" s="2"/>
      <c r="C770" s="2"/>
      <c r="D770" s="2"/>
      <c r="E770" s="2"/>
      <c r="F770" s="3"/>
      <c r="G770" s="2"/>
      <c r="H770" s="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>
      <c r="A771" s="2"/>
      <c r="B771" s="2"/>
      <c r="C771" s="2"/>
      <c r="D771" s="2"/>
      <c r="E771" s="2"/>
      <c r="F771" s="3"/>
      <c r="G771" s="2"/>
      <c r="H771" s="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>
      <c r="A772" s="2"/>
      <c r="B772" s="2"/>
      <c r="C772" s="2"/>
      <c r="D772" s="2"/>
      <c r="E772" s="2"/>
      <c r="F772" s="3"/>
      <c r="G772" s="2"/>
      <c r="H772" s="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>
      <c r="A773" s="2"/>
      <c r="B773" s="2"/>
      <c r="C773" s="2"/>
      <c r="D773" s="2"/>
      <c r="E773" s="2"/>
      <c r="F773" s="3"/>
      <c r="G773" s="2"/>
      <c r="H773" s="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>
      <c r="A774" s="2"/>
      <c r="B774" s="2"/>
      <c r="C774" s="2"/>
      <c r="D774" s="2"/>
      <c r="E774" s="2"/>
      <c r="F774" s="3"/>
      <c r="G774" s="2"/>
      <c r="H774" s="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>
      <c r="A775" s="2"/>
      <c r="B775" s="2"/>
      <c r="C775" s="2"/>
      <c r="D775" s="2"/>
      <c r="E775" s="2"/>
      <c r="F775" s="3"/>
      <c r="G775" s="2"/>
      <c r="H775" s="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>
      <c r="A776" s="2"/>
      <c r="B776" s="2"/>
      <c r="C776" s="2"/>
      <c r="D776" s="2"/>
      <c r="E776" s="2"/>
      <c r="F776" s="3"/>
      <c r="G776" s="2"/>
      <c r="H776" s="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>
      <c r="A777" s="2"/>
      <c r="B777" s="2"/>
      <c r="C777" s="2"/>
      <c r="D777" s="2"/>
      <c r="E777" s="2"/>
      <c r="F777" s="3"/>
      <c r="G777" s="2"/>
      <c r="H777" s="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>
      <c r="A778" s="2"/>
      <c r="B778" s="2"/>
      <c r="C778" s="2"/>
      <c r="D778" s="2"/>
      <c r="E778" s="2"/>
      <c r="F778" s="3"/>
      <c r="G778" s="2"/>
      <c r="H778" s="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>
      <c r="A779" s="2"/>
      <c r="B779" s="2"/>
      <c r="C779" s="2"/>
      <c r="D779" s="2"/>
      <c r="E779" s="2"/>
      <c r="F779" s="3"/>
      <c r="G779" s="2"/>
      <c r="H779" s="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>
      <c r="A780" s="2"/>
      <c r="B780" s="2"/>
      <c r="C780" s="2"/>
      <c r="D780" s="2"/>
      <c r="E780" s="2"/>
      <c r="F780" s="3"/>
      <c r="G780" s="2"/>
      <c r="H780" s="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>
      <c r="A781" s="2"/>
      <c r="B781" s="2"/>
      <c r="C781" s="2"/>
      <c r="D781" s="2"/>
      <c r="E781" s="2"/>
      <c r="F781" s="3"/>
      <c r="G781" s="2"/>
      <c r="H781" s="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>
      <c r="A782" s="2"/>
      <c r="B782" s="2"/>
      <c r="C782" s="2"/>
      <c r="D782" s="2"/>
      <c r="E782" s="2"/>
      <c r="F782" s="3"/>
      <c r="G782" s="2"/>
      <c r="H782" s="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>
      <c r="A783" s="2"/>
      <c r="B783" s="2"/>
      <c r="C783" s="2"/>
      <c r="D783" s="2"/>
      <c r="E783" s="2"/>
      <c r="F783" s="3"/>
      <c r="G783" s="2"/>
      <c r="H783" s="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>
      <c r="A784" s="2"/>
      <c r="B784" s="2"/>
      <c r="C784" s="2"/>
      <c r="D784" s="2"/>
      <c r="E784" s="2"/>
      <c r="F784" s="3"/>
      <c r="G784" s="2"/>
      <c r="H784" s="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>
      <c r="A785" s="2"/>
      <c r="B785" s="2"/>
      <c r="C785" s="2"/>
      <c r="D785" s="2"/>
      <c r="E785" s="2"/>
      <c r="F785" s="3"/>
      <c r="G785" s="2"/>
      <c r="H785" s="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>
      <c r="A786" s="2"/>
      <c r="B786" s="2"/>
      <c r="C786" s="2"/>
      <c r="D786" s="2"/>
      <c r="E786" s="2"/>
      <c r="F786" s="3"/>
      <c r="G786" s="2"/>
      <c r="H786" s="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>
      <c r="A787" s="2"/>
      <c r="B787" s="2"/>
      <c r="C787" s="2"/>
      <c r="D787" s="2"/>
      <c r="E787" s="2"/>
      <c r="F787" s="3"/>
      <c r="G787" s="2"/>
      <c r="H787" s="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>
      <c r="A788" s="2"/>
      <c r="B788" s="2"/>
      <c r="C788" s="2"/>
      <c r="D788" s="2"/>
      <c r="E788" s="2"/>
      <c r="F788" s="3"/>
      <c r="G788" s="2"/>
      <c r="H788" s="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>
      <c r="A789" s="2"/>
      <c r="B789" s="2"/>
      <c r="C789" s="2"/>
      <c r="D789" s="2"/>
      <c r="E789" s="2"/>
      <c r="F789" s="3"/>
      <c r="G789" s="2"/>
      <c r="H789" s="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>
      <c r="A790" s="2"/>
      <c r="B790" s="2"/>
      <c r="C790" s="2"/>
      <c r="D790" s="2"/>
      <c r="E790" s="2"/>
      <c r="F790" s="3"/>
      <c r="G790" s="2"/>
      <c r="H790" s="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>
      <c r="A791" s="2"/>
      <c r="B791" s="2"/>
      <c r="C791" s="2"/>
      <c r="D791" s="2"/>
      <c r="E791" s="2"/>
      <c r="F791" s="3"/>
      <c r="G791" s="2"/>
      <c r="H791" s="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>
      <c r="A792" s="2"/>
      <c r="B792" s="2"/>
      <c r="C792" s="2"/>
      <c r="D792" s="2"/>
      <c r="E792" s="2"/>
      <c r="F792" s="3"/>
      <c r="G792" s="2"/>
      <c r="H792" s="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>
      <c r="A793" s="2"/>
      <c r="B793" s="2"/>
      <c r="C793" s="2"/>
      <c r="D793" s="2"/>
      <c r="E793" s="2"/>
      <c r="F793" s="3"/>
      <c r="G793" s="2"/>
      <c r="H793" s="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>
      <c r="A794" s="2"/>
      <c r="B794" s="2"/>
      <c r="C794" s="2"/>
      <c r="D794" s="2"/>
      <c r="E794" s="2"/>
      <c r="F794" s="3"/>
      <c r="G794" s="2"/>
      <c r="H794" s="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>
      <c r="A795" s="2"/>
      <c r="B795" s="2"/>
      <c r="C795" s="2"/>
      <c r="D795" s="2"/>
      <c r="E795" s="2"/>
      <c r="F795" s="3"/>
      <c r="G795" s="2"/>
      <c r="H795" s="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>
      <c r="A796" s="2"/>
      <c r="B796" s="2"/>
      <c r="C796" s="2"/>
      <c r="D796" s="2"/>
      <c r="E796" s="2"/>
      <c r="F796" s="3"/>
      <c r="G796" s="2"/>
      <c r="H796" s="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>
      <c r="A797" s="2"/>
      <c r="B797" s="2"/>
      <c r="C797" s="2"/>
      <c r="D797" s="2"/>
      <c r="E797" s="2"/>
      <c r="F797" s="3"/>
      <c r="G797" s="2"/>
      <c r="H797" s="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>
      <c r="A798" s="2"/>
      <c r="B798" s="2"/>
      <c r="C798" s="2"/>
      <c r="D798" s="2"/>
      <c r="E798" s="2"/>
      <c r="F798" s="3"/>
      <c r="G798" s="2"/>
      <c r="H798" s="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>
      <c r="A799" s="2"/>
      <c r="B799" s="2"/>
      <c r="C799" s="2"/>
      <c r="D799" s="2"/>
      <c r="E799" s="2"/>
      <c r="F799" s="3"/>
      <c r="G799" s="2"/>
      <c r="H799" s="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>
      <c r="A800" s="2"/>
      <c r="B800" s="2"/>
      <c r="C800" s="2"/>
      <c r="D800" s="2"/>
      <c r="E800" s="2"/>
      <c r="F800" s="3"/>
      <c r="G800" s="2"/>
      <c r="H800" s="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>
      <c r="A801" s="2"/>
      <c r="B801" s="2"/>
      <c r="C801" s="2"/>
      <c r="D801" s="2"/>
      <c r="E801" s="2"/>
      <c r="F801" s="3"/>
      <c r="G801" s="2"/>
      <c r="H801" s="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>
      <c r="A802" s="2"/>
      <c r="B802" s="2"/>
      <c r="C802" s="2"/>
      <c r="D802" s="2"/>
      <c r="E802" s="2"/>
      <c r="F802" s="3"/>
      <c r="G802" s="2"/>
      <c r="H802" s="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>
      <c r="A803" s="2"/>
      <c r="B803" s="2"/>
      <c r="C803" s="2"/>
      <c r="D803" s="2"/>
      <c r="E803" s="2"/>
      <c r="F803" s="3"/>
      <c r="G803" s="2"/>
      <c r="H803" s="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>
      <c r="A804" s="2"/>
      <c r="B804" s="2"/>
      <c r="C804" s="2"/>
      <c r="D804" s="2"/>
      <c r="E804" s="2"/>
      <c r="F804" s="3"/>
      <c r="G804" s="2"/>
      <c r="H804" s="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>
      <c r="A805" s="2"/>
      <c r="B805" s="2"/>
      <c r="C805" s="2"/>
      <c r="D805" s="2"/>
      <c r="E805" s="2"/>
      <c r="F805" s="3"/>
      <c r="G805" s="2"/>
      <c r="H805" s="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>
      <c r="A806" s="2"/>
      <c r="B806" s="2"/>
      <c r="C806" s="2"/>
      <c r="D806" s="2"/>
      <c r="E806" s="2"/>
      <c r="F806" s="3"/>
      <c r="G806" s="2"/>
      <c r="H806" s="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>
      <c r="A807" s="2"/>
      <c r="B807" s="2"/>
      <c r="C807" s="2"/>
      <c r="D807" s="2"/>
      <c r="E807" s="2"/>
      <c r="F807" s="3"/>
      <c r="G807" s="2"/>
      <c r="H807" s="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>
      <c r="A808" s="2"/>
      <c r="B808" s="2"/>
      <c r="C808" s="2"/>
      <c r="D808" s="2"/>
      <c r="E808" s="2"/>
      <c r="F808" s="3"/>
      <c r="G808" s="2"/>
      <c r="H808" s="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>
      <c r="A809" s="2"/>
      <c r="B809" s="2"/>
      <c r="C809" s="2"/>
      <c r="D809" s="2"/>
      <c r="E809" s="2"/>
      <c r="F809" s="3"/>
      <c r="G809" s="2"/>
      <c r="H809" s="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>
      <c r="A810" s="2"/>
      <c r="B810" s="2"/>
      <c r="C810" s="2"/>
      <c r="D810" s="2"/>
      <c r="E810" s="2"/>
      <c r="F810" s="3"/>
      <c r="G810" s="2"/>
      <c r="H810" s="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>
      <c r="A811" s="2"/>
      <c r="B811" s="2"/>
      <c r="C811" s="2"/>
      <c r="D811" s="2"/>
      <c r="E811" s="2"/>
      <c r="F811" s="3"/>
      <c r="G811" s="2"/>
      <c r="H811" s="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>
      <c r="A812" s="2"/>
      <c r="B812" s="2"/>
      <c r="C812" s="2"/>
      <c r="D812" s="2"/>
      <c r="E812" s="2"/>
      <c r="F812" s="3"/>
      <c r="G812" s="2"/>
      <c r="H812" s="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>
      <c r="A813" s="2"/>
      <c r="B813" s="2"/>
      <c r="C813" s="2"/>
      <c r="D813" s="2"/>
      <c r="E813" s="2"/>
      <c r="F813" s="3"/>
      <c r="G813" s="2"/>
      <c r="H813" s="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>
      <c r="A814" s="2"/>
      <c r="B814" s="2"/>
      <c r="C814" s="2"/>
      <c r="D814" s="2"/>
      <c r="E814" s="2"/>
      <c r="F814" s="3"/>
      <c r="G814" s="2"/>
      <c r="H814" s="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>
      <c r="A815" s="2"/>
      <c r="B815" s="2"/>
      <c r="C815" s="2"/>
      <c r="D815" s="2"/>
      <c r="E815" s="2"/>
      <c r="F815" s="3"/>
      <c r="G815" s="2"/>
      <c r="H815" s="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>
      <c r="A816" s="2"/>
      <c r="B816" s="2"/>
      <c r="C816" s="2"/>
      <c r="D816" s="2"/>
      <c r="E816" s="2"/>
      <c r="F816" s="3"/>
      <c r="G816" s="2"/>
      <c r="H816" s="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>
      <c r="A817" s="2"/>
      <c r="B817" s="2"/>
      <c r="C817" s="2"/>
      <c r="D817" s="2"/>
      <c r="E817" s="2"/>
      <c r="F817" s="3"/>
      <c r="G817" s="2"/>
      <c r="H817" s="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>
      <c r="A818" s="2"/>
      <c r="B818" s="2"/>
      <c r="C818" s="2"/>
      <c r="D818" s="2"/>
      <c r="E818" s="2"/>
      <c r="F818" s="3"/>
      <c r="G818" s="2"/>
      <c r="H818" s="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>
      <c r="A819" s="2"/>
      <c r="B819" s="2"/>
      <c r="C819" s="2"/>
      <c r="D819" s="2"/>
      <c r="E819" s="2"/>
      <c r="F819" s="3"/>
      <c r="G819" s="2"/>
      <c r="H819" s="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>
      <c r="A820" s="2"/>
      <c r="B820" s="2"/>
      <c r="C820" s="2"/>
      <c r="D820" s="2"/>
      <c r="E820" s="2"/>
      <c r="F820" s="3"/>
      <c r="G820" s="2"/>
      <c r="H820" s="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>
      <c r="A821" s="2"/>
      <c r="B821" s="2"/>
      <c r="C821" s="2"/>
      <c r="D821" s="2"/>
      <c r="E821" s="2"/>
      <c r="F821" s="3"/>
      <c r="G821" s="2"/>
      <c r="H821" s="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>
      <c r="A822" s="2"/>
      <c r="B822" s="2"/>
      <c r="C822" s="2"/>
      <c r="D822" s="2"/>
      <c r="E822" s="2"/>
      <c r="F822" s="3"/>
      <c r="G822" s="2"/>
      <c r="H822" s="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>
      <c r="A823" s="2"/>
      <c r="B823" s="2"/>
      <c r="C823" s="2"/>
      <c r="D823" s="2"/>
      <c r="E823" s="2"/>
      <c r="F823" s="3"/>
      <c r="G823" s="2"/>
      <c r="H823" s="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>
      <c r="A824" s="2"/>
      <c r="B824" s="2"/>
      <c r="C824" s="2"/>
      <c r="D824" s="2"/>
      <c r="E824" s="2"/>
      <c r="F824" s="3"/>
      <c r="G824" s="2"/>
      <c r="H824" s="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>
      <c r="A825" s="2"/>
      <c r="B825" s="2"/>
      <c r="C825" s="2"/>
      <c r="D825" s="2"/>
      <c r="E825" s="2"/>
      <c r="F825" s="3"/>
      <c r="G825" s="2"/>
      <c r="H825" s="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>
      <c r="A826" s="2"/>
      <c r="B826" s="2"/>
      <c r="C826" s="2"/>
      <c r="D826" s="2"/>
      <c r="E826" s="2"/>
      <c r="F826" s="3"/>
      <c r="G826" s="2"/>
      <c r="H826" s="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>
      <c r="A827" s="2"/>
      <c r="B827" s="2"/>
      <c r="C827" s="2"/>
      <c r="D827" s="2"/>
      <c r="E827" s="2"/>
      <c r="F827" s="3"/>
      <c r="G827" s="2"/>
      <c r="H827" s="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>
      <c r="A828" s="2"/>
      <c r="B828" s="2"/>
      <c r="C828" s="2"/>
      <c r="D828" s="2"/>
      <c r="E828" s="2"/>
      <c r="F828" s="3"/>
      <c r="G828" s="2"/>
      <c r="H828" s="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>
      <c r="A829" s="2"/>
      <c r="B829" s="2"/>
      <c r="C829" s="2"/>
      <c r="D829" s="2"/>
      <c r="E829" s="2"/>
      <c r="F829" s="3"/>
      <c r="G829" s="2"/>
      <c r="H829" s="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>
      <c r="A830" s="2"/>
      <c r="B830" s="2"/>
      <c r="C830" s="2"/>
      <c r="D830" s="2"/>
      <c r="E830" s="2"/>
      <c r="F830" s="3"/>
      <c r="G830" s="2"/>
      <c r="H830" s="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>
      <c r="A831" s="2"/>
      <c r="B831" s="2"/>
      <c r="C831" s="2"/>
      <c r="D831" s="2"/>
      <c r="E831" s="2"/>
      <c r="F831" s="3"/>
      <c r="G831" s="2"/>
      <c r="H831" s="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>
      <c r="A832" s="2"/>
      <c r="B832" s="2"/>
      <c r="C832" s="2"/>
      <c r="D832" s="2"/>
      <c r="E832" s="2"/>
      <c r="F832" s="3"/>
      <c r="G832" s="2"/>
      <c r="H832" s="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>
      <c r="A833" s="2"/>
      <c r="B833" s="2"/>
      <c r="C833" s="2"/>
      <c r="D833" s="2"/>
      <c r="E833" s="2"/>
      <c r="F833" s="3"/>
      <c r="G833" s="2"/>
      <c r="H833" s="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>
      <c r="A834" s="2"/>
      <c r="B834" s="2"/>
      <c r="C834" s="2"/>
      <c r="D834" s="2"/>
      <c r="E834" s="2"/>
      <c r="F834" s="3"/>
      <c r="G834" s="2"/>
      <c r="H834" s="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>
      <c r="A835" s="2"/>
      <c r="B835" s="2"/>
      <c r="C835" s="2"/>
      <c r="D835" s="2"/>
      <c r="E835" s="2"/>
      <c r="F835" s="3"/>
      <c r="G835" s="2"/>
      <c r="H835" s="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>
      <c r="A836" s="2"/>
      <c r="B836" s="2"/>
      <c r="C836" s="2"/>
      <c r="D836" s="2"/>
      <c r="E836" s="2"/>
      <c r="F836" s="3"/>
      <c r="G836" s="2"/>
      <c r="H836" s="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>
      <c r="A837" s="2"/>
      <c r="B837" s="2"/>
      <c r="C837" s="2"/>
      <c r="D837" s="2"/>
      <c r="E837" s="2"/>
      <c r="F837" s="3"/>
      <c r="G837" s="2"/>
      <c r="H837" s="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>
      <c r="A838" s="2"/>
      <c r="B838" s="2"/>
      <c r="C838" s="2"/>
      <c r="D838" s="2"/>
      <c r="E838" s="2"/>
      <c r="F838" s="3"/>
      <c r="G838" s="2"/>
      <c r="H838" s="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>
      <c r="A839" s="2"/>
      <c r="B839" s="2"/>
      <c r="C839" s="2"/>
      <c r="D839" s="2"/>
      <c r="E839" s="2"/>
      <c r="F839" s="3"/>
      <c r="G839" s="2"/>
      <c r="H839" s="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>
      <c r="A840" s="2"/>
      <c r="B840" s="2"/>
      <c r="C840" s="2"/>
      <c r="D840" s="2"/>
      <c r="E840" s="2"/>
      <c r="F840" s="3"/>
      <c r="G840" s="2"/>
      <c r="H840" s="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>
      <c r="A841" s="2"/>
      <c r="B841" s="2"/>
      <c r="C841" s="2"/>
      <c r="D841" s="2"/>
      <c r="E841" s="2"/>
      <c r="F841" s="3"/>
      <c r="G841" s="2"/>
      <c r="H841" s="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>
      <c r="A842" s="2"/>
      <c r="B842" s="2"/>
      <c r="C842" s="2"/>
      <c r="D842" s="2"/>
      <c r="E842" s="2"/>
      <c r="F842" s="3"/>
      <c r="G842" s="2"/>
      <c r="H842" s="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>
      <c r="A843" s="2"/>
      <c r="B843" s="2"/>
      <c r="C843" s="2"/>
      <c r="D843" s="2"/>
      <c r="E843" s="2"/>
      <c r="F843" s="3"/>
      <c r="G843" s="2"/>
      <c r="H843" s="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>
      <c r="A844" s="2"/>
      <c r="B844" s="2"/>
      <c r="C844" s="2"/>
      <c r="D844" s="2"/>
      <c r="E844" s="2"/>
      <c r="F844" s="3"/>
      <c r="G844" s="2"/>
      <c r="H844" s="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>
      <c r="A845" s="2"/>
      <c r="B845" s="2"/>
      <c r="C845" s="2"/>
      <c r="D845" s="2"/>
      <c r="E845" s="2"/>
      <c r="F845" s="3"/>
      <c r="G845" s="2"/>
      <c r="H845" s="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>
      <c r="A846" s="2"/>
      <c r="B846" s="2"/>
      <c r="C846" s="2"/>
      <c r="D846" s="2"/>
      <c r="E846" s="2"/>
      <c r="F846" s="3"/>
      <c r="G846" s="2"/>
      <c r="H846" s="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>
      <c r="A847" s="2"/>
      <c r="B847" s="2"/>
      <c r="C847" s="2"/>
      <c r="D847" s="2"/>
      <c r="E847" s="2"/>
      <c r="F847" s="3"/>
      <c r="G847" s="2"/>
      <c r="H847" s="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>
      <c r="A848" s="2"/>
      <c r="B848" s="2"/>
      <c r="C848" s="2"/>
      <c r="D848" s="2"/>
      <c r="E848" s="2"/>
      <c r="F848" s="3"/>
      <c r="G848" s="2"/>
      <c r="H848" s="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>
      <c r="A849" s="2"/>
      <c r="B849" s="2"/>
      <c r="C849" s="2"/>
      <c r="D849" s="2"/>
      <c r="E849" s="2"/>
      <c r="F849" s="3"/>
      <c r="G849" s="2"/>
      <c r="H849" s="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>
      <c r="A850" s="2"/>
      <c r="B850" s="2"/>
      <c r="C850" s="2"/>
      <c r="D850" s="2"/>
      <c r="E850" s="2"/>
      <c r="F850" s="3"/>
      <c r="G850" s="2"/>
      <c r="H850" s="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>
      <c r="A851" s="2"/>
      <c r="B851" s="2"/>
      <c r="C851" s="2"/>
      <c r="D851" s="2"/>
      <c r="E851" s="2"/>
      <c r="F851" s="3"/>
      <c r="G851" s="2"/>
      <c r="H851" s="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>
      <c r="A852" s="2"/>
      <c r="B852" s="2"/>
      <c r="C852" s="2"/>
      <c r="D852" s="2"/>
      <c r="E852" s="2"/>
      <c r="F852" s="3"/>
      <c r="G852" s="2"/>
      <c r="H852" s="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>
      <c r="A853" s="2"/>
      <c r="B853" s="2"/>
      <c r="C853" s="2"/>
      <c r="D853" s="2"/>
      <c r="E853" s="2"/>
      <c r="F853" s="3"/>
      <c r="G853" s="2"/>
      <c r="H853" s="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>
      <c r="A854" s="2"/>
      <c r="B854" s="2"/>
      <c r="C854" s="2"/>
      <c r="D854" s="2"/>
      <c r="E854" s="2"/>
      <c r="F854" s="3"/>
      <c r="G854" s="2"/>
      <c r="H854" s="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>
      <c r="A855" s="2"/>
      <c r="B855" s="2"/>
      <c r="C855" s="2"/>
      <c r="D855" s="2"/>
      <c r="E855" s="2"/>
      <c r="F855" s="3"/>
      <c r="G855" s="2"/>
      <c r="H855" s="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>
      <c r="A856" s="2"/>
      <c r="B856" s="2"/>
      <c r="C856" s="2"/>
      <c r="D856" s="2"/>
      <c r="E856" s="2"/>
      <c r="F856" s="3"/>
      <c r="G856" s="2"/>
      <c r="H856" s="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>
      <c r="A857" s="2"/>
      <c r="B857" s="2"/>
      <c r="C857" s="2"/>
      <c r="D857" s="2"/>
      <c r="E857" s="2"/>
      <c r="F857" s="3"/>
      <c r="G857" s="2"/>
      <c r="H857" s="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>
      <c r="A858" s="2"/>
      <c r="B858" s="2"/>
      <c r="C858" s="2"/>
      <c r="D858" s="2"/>
      <c r="E858" s="2"/>
      <c r="F858" s="3"/>
      <c r="G858" s="2"/>
      <c r="H858" s="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>
      <c r="A859" s="2"/>
      <c r="B859" s="2"/>
      <c r="C859" s="2"/>
      <c r="D859" s="2"/>
      <c r="E859" s="2"/>
      <c r="F859" s="3"/>
      <c r="G859" s="2"/>
      <c r="H859" s="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>
      <c r="A860" s="2"/>
      <c r="B860" s="2"/>
      <c r="C860" s="2"/>
      <c r="D860" s="2"/>
      <c r="E860" s="2"/>
      <c r="F860" s="3"/>
      <c r="G860" s="2"/>
      <c r="H860" s="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>
      <c r="A861" s="2"/>
      <c r="B861" s="2"/>
      <c r="C861" s="2"/>
      <c r="D861" s="2"/>
      <c r="E861" s="2"/>
      <c r="F861" s="3"/>
      <c r="G861" s="2"/>
      <c r="H861" s="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>
      <c r="A862" s="2"/>
      <c r="B862" s="2"/>
      <c r="C862" s="2"/>
      <c r="D862" s="2"/>
      <c r="E862" s="2"/>
      <c r="F862" s="3"/>
      <c r="G862" s="2"/>
      <c r="H862" s="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>
      <c r="A863" s="2"/>
      <c r="B863" s="2"/>
      <c r="C863" s="2"/>
      <c r="D863" s="2"/>
      <c r="E863" s="2"/>
      <c r="F863" s="3"/>
      <c r="G863" s="2"/>
      <c r="H863" s="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>
      <c r="A864" s="2"/>
      <c r="B864" s="2"/>
      <c r="C864" s="2"/>
      <c r="D864" s="2"/>
      <c r="E864" s="2"/>
      <c r="F864" s="3"/>
      <c r="G864" s="2"/>
      <c r="H864" s="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>
      <c r="A865" s="2"/>
      <c r="B865" s="2"/>
      <c r="C865" s="2"/>
      <c r="D865" s="2"/>
      <c r="E865" s="2"/>
      <c r="F865" s="3"/>
      <c r="G865" s="2"/>
      <c r="H865" s="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>
      <c r="A866" s="2"/>
      <c r="B866" s="2"/>
      <c r="C866" s="2"/>
      <c r="D866" s="2"/>
      <c r="E866" s="2"/>
      <c r="F866" s="3"/>
      <c r="G866" s="2"/>
      <c r="H866" s="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>
      <c r="A867" s="2"/>
      <c r="B867" s="2"/>
      <c r="C867" s="2"/>
      <c r="D867" s="2"/>
      <c r="E867" s="2"/>
      <c r="F867" s="3"/>
      <c r="G867" s="2"/>
      <c r="H867" s="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>
      <c r="A868" s="2"/>
      <c r="B868" s="2"/>
      <c r="C868" s="2"/>
      <c r="D868" s="2"/>
      <c r="E868" s="2"/>
      <c r="F868" s="3"/>
      <c r="G868" s="2"/>
      <c r="H868" s="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>
      <c r="A869" s="2"/>
      <c r="B869" s="2"/>
      <c r="C869" s="2"/>
      <c r="D869" s="2"/>
      <c r="E869" s="2"/>
      <c r="F869" s="3"/>
      <c r="G869" s="2"/>
      <c r="H869" s="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>
      <c r="A870" s="2"/>
      <c r="B870" s="2"/>
      <c r="C870" s="2"/>
      <c r="D870" s="2"/>
      <c r="E870" s="2"/>
      <c r="F870" s="3"/>
      <c r="G870" s="2"/>
      <c r="H870" s="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>
      <c r="A871" s="2"/>
      <c r="B871" s="2"/>
      <c r="C871" s="2"/>
      <c r="D871" s="2"/>
      <c r="E871" s="2"/>
      <c r="F871" s="3"/>
      <c r="G871" s="2"/>
      <c r="H871" s="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>
      <c r="A872" s="2"/>
      <c r="B872" s="2"/>
      <c r="C872" s="2"/>
      <c r="D872" s="2"/>
      <c r="E872" s="2"/>
      <c r="F872" s="3"/>
      <c r="G872" s="2"/>
      <c r="H872" s="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>
      <c r="A873" s="2"/>
      <c r="B873" s="2"/>
      <c r="C873" s="2"/>
      <c r="D873" s="2"/>
      <c r="E873" s="2"/>
      <c r="F873" s="3"/>
      <c r="G873" s="2"/>
      <c r="H873" s="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>
      <c r="A874" s="2"/>
      <c r="B874" s="2"/>
      <c r="C874" s="2"/>
      <c r="D874" s="2"/>
      <c r="E874" s="2"/>
      <c r="F874" s="3"/>
      <c r="G874" s="2"/>
      <c r="H874" s="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>
      <c r="A875" s="2"/>
      <c r="B875" s="2"/>
      <c r="C875" s="2"/>
      <c r="D875" s="2"/>
      <c r="E875" s="2"/>
      <c r="F875" s="3"/>
      <c r="G875" s="2"/>
      <c r="H875" s="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>
      <c r="A876" s="2"/>
      <c r="B876" s="2"/>
      <c r="C876" s="2"/>
      <c r="D876" s="2"/>
      <c r="E876" s="2"/>
      <c r="F876" s="3"/>
      <c r="G876" s="2"/>
      <c r="H876" s="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>
      <c r="A877" s="2"/>
      <c r="B877" s="2"/>
      <c r="C877" s="2"/>
      <c r="D877" s="2"/>
      <c r="E877" s="2"/>
      <c r="F877" s="3"/>
      <c r="G877" s="2"/>
      <c r="H877" s="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>
      <c r="A878" s="2"/>
      <c r="B878" s="2"/>
      <c r="C878" s="2"/>
      <c r="D878" s="2"/>
      <c r="E878" s="2"/>
      <c r="F878" s="3"/>
      <c r="G878" s="2"/>
      <c r="H878" s="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>
      <c r="A879" s="2"/>
      <c r="B879" s="2"/>
      <c r="C879" s="2"/>
      <c r="D879" s="2"/>
      <c r="E879" s="2"/>
      <c r="F879" s="3"/>
      <c r="G879" s="2"/>
      <c r="H879" s="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>
      <c r="A880" s="2"/>
      <c r="B880" s="2"/>
      <c r="C880" s="2"/>
      <c r="D880" s="2"/>
      <c r="E880" s="2"/>
      <c r="F880" s="3"/>
      <c r="G880" s="2"/>
      <c r="H880" s="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>
      <c r="A881" s="2"/>
      <c r="B881" s="2"/>
      <c r="C881" s="2"/>
      <c r="D881" s="2"/>
      <c r="E881" s="2"/>
      <c r="F881" s="3"/>
      <c r="G881" s="2"/>
      <c r="H881" s="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>
      <c r="A882" s="2"/>
      <c r="B882" s="2"/>
      <c r="C882" s="2"/>
      <c r="D882" s="2"/>
      <c r="E882" s="2"/>
      <c r="F882" s="3"/>
      <c r="G882" s="2"/>
      <c r="H882" s="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>
      <c r="A883" s="2"/>
      <c r="B883" s="2"/>
      <c r="C883" s="2"/>
      <c r="D883" s="2"/>
      <c r="E883" s="2"/>
      <c r="F883" s="3"/>
      <c r="G883" s="2"/>
      <c r="H883" s="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>
      <c r="A884" s="2"/>
      <c r="B884" s="2"/>
      <c r="C884" s="2"/>
      <c r="D884" s="2"/>
      <c r="E884" s="2"/>
      <c r="F884" s="3"/>
      <c r="G884" s="2"/>
      <c r="H884" s="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>
      <c r="A885" s="2"/>
      <c r="B885" s="2"/>
      <c r="C885" s="2"/>
      <c r="D885" s="2"/>
      <c r="E885" s="2"/>
      <c r="F885" s="3"/>
      <c r="G885" s="2"/>
      <c r="H885" s="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>
      <c r="A886" s="2"/>
      <c r="B886" s="2"/>
      <c r="C886" s="2"/>
      <c r="D886" s="2"/>
      <c r="E886" s="2"/>
      <c r="F886" s="3"/>
      <c r="G886" s="2"/>
      <c r="H886" s="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>
      <c r="A887" s="2"/>
      <c r="B887" s="2"/>
      <c r="C887" s="2"/>
      <c r="D887" s="2"/>
      <c r="E887" s="2"/>
      <c r="F887" s="3"/>
      <c r="G887" s="2"/>
      <c r="H887" s="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>
      <c r="A888" s="2"/>
      <c r="B888" s="2"/>
      <c r="C888" s="2"/>
      <c r="D888" s="2"/>
      <c r="E888" s="2"/>
      <c r="F888" s="3"/>
      <c r="G888" s="2"/>
      <c r="H888" s="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>
      <c r="A889" s="2"/>
      <c r="B889" s="2"/>
      <c r="C889" s="2"/>
      <c r="D889" s="2"/>
      <c r="E889" s="2"/>
      <c r="F889" s="3"/>
      <c r="G889" s="2"/>
      <c r="H889" s="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>
      <c r="A890" s="2"/>
      <c r="B890" s="2"/>
      <c r="C890" s="2"/>
      <c r="D890" s="2"/>
      <c r="E890" s="2"/>
      <c r="F890" s="3"/>
      <c r="G890" s="2"/>
      <c r="H890" s="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>
      <c r="A891" s="2"/>
      <c r="B891" s="2"/>
      <c r="C891" s="2"/>
      <c r="D891" s="2"/>
      <c r="E891" s="2"/>
      <c r="F891" s="3"/>
      <c r="G891" s="2"/>
      <c r="H891" s="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>
      <c r="A892" s="2"/>
      <c r="B892" s="2"/>
      <c r="C892" s="2"/>
      <c r="D892" s="2"/>
      <c r="E892" s="2"/>
      <c r="F892" s="3"/>
      <c r="G892" s="2"/>
      <c r="H892" s="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>
      <c r="A893" s="2"/>
      <c r="B893" s="2"/>
      <c r="C893" s="2"/>
      <c r="D893" s="2"/>
      <c r="E893" s="2"/>
      <c r="F893" s="3"/>
      <c r="G893" s="2"/>
      <c r="H893" s="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>
      <c r="A894" s="2"/>
      <c r="B894" s="2"/>
      <c r="C894" s="2"/>
      <c r="D894" s="2"/>
      <c r="E894" s="2"/>
      <c r="F894" s="3"/>
      <c r="G894" s="2"/>
      <c r="H894" s="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>
      <c r="A895" s="2"/>
      <c r="B895" s="2"/>
      <c r="C895" s="2"/>
      <c r="D895" s="2"/>
      <c r="E895" s="2"/>
      <c r="F895" s="3"/>
      <c r="G895" s="2"/>
      <c r="H895" s="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>
      <c r="A896" s="2"/>
      <c r="B896" s="2"/>
      <c r="C896" s="2"/>
      <c r="D896" s="2"/>
      <c r="E896" s="2"/>
      <c r="F896" s="3"/>
      <c r="G896" s="2"/>
      <c r="H896" s="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>
      <c r="A897" s="2"/>
      <c r="B897" s="2"/>
      <c r="C897" s="2"/>
      <c r="D897" s="2"/>
      <c r="E897" s="2"/>
      <c r="F897" s="3"/>
      <c r="G897" s="2"/>
      <c r="H897" s="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>
      <c r="A898" s="2"/>
      <c r="B898" s="2"/>
      <c r="C898" s="2"/>
      <c r="D898" s="2"/>
      <c r="E898" s="2"/>
      <c r="F898" s="3"/>
      <c r="G898" s="2"/>
      <c r="H898" s="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>
      <c r="A899" s="2"/>
      <c r="B899" s="2"/>
      <c r="C899" s="2"/>
      <c r="D899" s="2"/>
      <c r="E899" s="2"/>
      <c r="F899" s="3"/>
      <c r="G899" s="2"/>
      <c r="H899" s="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>
      <c r="A900" s="2"/>
      <c r="B900" s="2"/>
      <c r="C900" s="2"/>
      <c r="D900" s="2"/>
      <c r="E900" s="2"/>
      <c r="F900" s="3"/>
      <c r="G900" s="2"/>
      <c r="H900" s="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>
      <c r="A901" s="2"/>
      <c r="B901" s="2"/>
      <c r="C901" s="2"/>
      <c r="D901" s="2"/>
      <c r="E901" s="2"/>
      <c r="F901" s="3"/>
      <c r="G901" s="2"/>
      <c r="H901" s="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>
      <c r="A902" s="2"/>
      <c r="B902" s="2"/>
      <c r="C902" s="2"/>
      <c r="D902" s="2"/>
      <c r="E902" s="2"/>
      <c r="F902" s="3"/>
      <c r="G902" s="2"/>
      <c r="H902" s="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>
      <c r="A903" s="2"/>
      <c r="B903" s="2"/>
      <c r="C903" s="2"/>
      <c r="D903" s="2"/>
      <c r="E903" s="2"/>
      <c r="F903" s="3"/>
      <c r="G903" s="2"/>
      <c r="H903" s="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>
      <c r="A904" s="2"/>
      <c r="B904" s="2"/>
      <c r="C904" s="2"/>
      <c r="D904" s="2"/>
      <c r="E904" s="2"/>
      <c r="F904" s="3"/>
      <c r="G904" s="2"/>
      <c r="H904" s="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>
      <c r="A905" s="2"/>
      <c r="B905" s="2"/>
      <c r="C905" s="2"/>
      <c r="D905" s="2"/>
      <c r="E905" s="2"/>
      <c r="F905" s="3"/>
      <c r="G905" s="2"/>
      <c r="H905" s="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>
      <c r="A906" s="2"/>
      <c r="B906" s="2"/>
      <c r="C906" s="2"/>
      <c r="D906" s="2"/>
      <c r="E906" s="2"/>
      <c r="F906" s="3"/>
      <c r="G906" s="2"/>
      <c r="H906" s="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>
      <c r="A907" s="2"/>
      <c r="B907" s="2"/>
      <c r="C907" s="2"/>
      <c r="D907" s="2"/>
      <c r="E907" s="2"/>
      <c r="F907" s="3"/>
      <c r="G907" s="2"/>
      <c r="H907" s="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>
      <c r="A908" s="2"/>
      <c r="B908" s="2"/>
      <c r="C908" s="2"/>
      <c r="D908" s="2"/>
      <c r="E908" s="2"/>
      <c r="F908" s="3"/>
      <c r="G908" s="2"/>
      <c r="H908" s="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>
      <c r="A909" s="2"/>
      <c r="B909" s="2"/>
      <c r="C909" s="2"/>
      <c r="D909" s="2"/>
      <c r="E909" s="2"/>
      <c r="F909" s="3"/>
      <c r="G909" s="2"/>
      <c r="H909" s="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>
      <c r="A910" s="2"/>
      <c r="B910" s="2"/>
      <c r="C910" s="2"/>
      <c r="D910" s="2"/>
      <c r="E910" s="2"/>
      <c r="F910" s="3"/>
      <c r="G910" s="2"/>
      <c r="H910" s="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>
      <c r="A911" s="2"/>
      <c r="B911" s="2"/>
      <c r="C911" s="2"/>
      <c r="D911" s="2"/>
      <c r="E911" s="2"/>
      <c r="F911" s="3"/>
      <c r="G911" s="2"/>
      <c r="H911" s="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>
      <c r="A912" s="2"/>
      <c r="B912" s="2"/>
      <c r="C912" s="2"/>
      <c r="D912" s="2"/>
      <c r="E912" s="2"/>
      <c r="F912" s="3"/>
      <c r="G912" s="2"/>
      <c r="H912" s="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>
      <c r="A913" s="2"/>
      <c r="B913" s="2"/>
      <c r="C913" s="2"/>
      <c r="D913" s="2"/>
      <c r="E913" s="2"/>
      <c r="F913" s="3"/>
      <c r="G913" s="2"/>
      <c r="H913" s="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>
      <c r="A914" s="2"/>
      <c r="B914" s="2"/>
      <c r="C914" s="2"/>
      <c r="D914" s="2"/>
      <c r="E914" s="2"/>
      <c r="F914" s="3"/>
      <c r="G914" s="2"/>
      <c r="H914" s="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>
      <c r="A915" s="2"/>
      <c r="B915" s="2"/>
      <c r="C915" s="2"/>
      <c r="D915" s="2"/>
      <c r="E915" s="2"/>
      <c r="F915" s="3"/>
      <c r="G915" s="2"/>
      <c r="H915" s="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>
      <c r="A916" s="2"/>
      <c r="B916" s="2"/>
      <c r="C916" s="2"/>
      <c r="D916" s="2"/>
      <c r="E916" s="2"/>
      <c r="F916" s="3"/>
      <c r="G916" s="2"/>
      <c r="H916" s="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>
      <c r="A917" s="2"/>
      <c r="B917" s="2"/>
      <c r="C917" s="2"/>
      <c r="D917" s="2"/>
      <c r="E917" s="2"/>
      <c r="F917" s="3"/>
      <c r="G917" s="2"/>
      <c r="H917" s="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>
      <c r="A918" s="2"/>
      <c r="B918" s="2"/>
      <c r="C918" s="2"/>
      <c r="D918" s="2"/>
      <c r="E918" s="2"/>
      <c r="F918" s="3"/>
      <c r="G918" s="2"/>
      <c r="H918" s="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>
      <c r="A919" s="2"/>
      <c r="B919" s="2"/>
      <c r="C919" s="2"/>
      <c r="D919" s="2"/>
      <c r="E919" s="2"/>
      <c r="F919" s="3"/>
      <c r="G919" s="2"/>
      <c r="H919" s="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>
      <c r="A920" s="2"/>
      <c r="B920" s="2"/>
      <c r="C920" s="2"/>
      <c r="D920" s="2"/>
      <c r="E920" s="2"/>
      <c r="F920" s="3"/>
      <c r="G920" s="2"/>
      <c r="H920" s="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>
      <c r="A921" s="2"/>
      <c r="B921" s="2"/>
      <c r="C921" s="2"/>
      <c r="D921" s="2"/>
      <c r="E921" s="2"/>
      <c r="F921" s="3"/>
      <c r="G921" s="2"/>
      <c r="H921" s="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>
      <c r="A922" s="2"/>
      <c r="B922" s="2"/>
      <c r="C922" s="2"/>
      <c r="D922" s="2"/>
      <c r="E922" s="2"/>
      <c r="F922" s="3"/>
      <c r="G922" s="2"/>
      <c r="H922" s="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>
      <c r="A923" s="2"/>
      <c r="B923" s="2"/>
      <c r="C923" s="2"/>
      <c r="D923" s="2"/>
      <c r="E923" s="2"/>
      <c r="F923" s="3"/>
      <c r="G923" s="2"/>
      <c r="H923" s="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>
      <c r="A924" s="2"/>
      <c r="B924" s="2"/>
      <c r="C924" s="2"/>
      <c r="D924" s="2"/>
      <c r="E924" s="2"/>
      <c r="F924" s="3"/>
      <c r="G924" s="2"/>
      <c r="H924" s="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>
      <c r="A925" s="2"/>
      <c r="B925" s="2"/>
      <c r="C925" s="2"/>
      <c r="D925" s="2"/>
      <c r="E925" s="2"/>
      <c r="F925" s="3"/>
      <c r="G925" s="2"/>
      <c r="H925" s="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>
      <c r="A926" s="2"/>
      <c r="B926" s="2"/>
      <c r="C926" s="2"/>
      <c r="D926" s="2"/>
      <c r="E926" s="2"/>
      <c r="F926" s="3"/>
      <c r="G926" s="2"/>
      <c r="H926" s="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>
      <c r="A927" s="2"/>
      <c r="B927" s="2"/>
      <c r="C927" s="2"/>
      <c r="D927" s="2"/>
      <c r="E927" s="2"/>
      <c r="F927" s="3"/>
      <c r="G927" s="2"/>
      <c r="H927" s="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>
      <c r="A928" s="2"/>
      <c r="B928" s="2"/>
      <c r="C928" s="2"/>
      <c r="D928" s="2"/>
      <c r="E928" s="2"/>
      <c r="F928" s="3"/>
      <c r="G928" s="2"/>
      <c r="H928" s="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>
      <c r="A929" s="2"/>
      <c r="B929" s="2"/>
      <c r="C929" s="2"/>
      <c r="D929" s="2"/>
      <c r="E929" s="2"/>
      <c r="F929" s="3"/>
      <c r="G929" s="2"/>
      <c r="H929" s="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>
      <c r="A930" s="2"/>
      <c r="B930" s="2"/>
      <c r="C930" s="2"/>
      <c r="D930" s="2"/>
      <c r="E930" s="2"/>
      <c r="F930" s="3"/>
      <c r="G930" s="2"/>
      <c r="H930" s="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>
      <c r="A931" s="2"/>
      <c r="B931" s="2"/>
      <c r="C931" s="2"/>
      <c r="D931" s="2"/>
      <c r="E931" s="2"/>
      <c r="F931" s="3"/>
      <c r="G931" s="2"/>
      <c r="H931" s="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>
      <c r="A932" s="2"/>
      <c r="B932" s="2"/>
      <c r="C932" s="2"/>
      <c r="D932" s="2"/>
      <c r="E932" s="2"/>
      <c r="F932" s="3"/>
      <c r="G932" s="2"/>
      <c r="H932" s="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>
      <c r="A933" s="2"/>
      <c r="B933" s="2"/>
      <c r="C933" s="2"/>
      <c r="D933" s="2"/>
      <c r="E933" s="2"/>
      <c r="F933" s="3"/>
      <c r="G933" s="2"/>
      <c r="H933" s="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>
      <c r="A934" s="2"/>
      <c r="B934" s="2"/>
      <c r="C934" s="2"/>
      <c r="D934" s="2"/>
      <c r="E934" s="2"/>
      <c r="F934" s="3"/>
      <c r="G934" s="2"/>
      <c r="H934" s="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>
      <c r="A935" s="2"/>
      <c r="B935" s="2"/>
      <c r="C935" s="2"/>
      <c r="D935" s="2"/>
      <c r="E935" s="2"/>
      <c r="F935" s="3"/>
      <c r="G935" s="2"/>
      <c r="H935" s="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>
      <c r="A936" s="2"/>
      <c r="B936" s="2"/>
      <c r="C936" s="2"/>
      <c r="D936" s="2"/>
      <c r="E936" s="2"/>
      <c r="F936" s="3"/>
      <c r="G936" s="2"/>
      <c r="H936" s="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>
      <c r="A937" s="2"/>
      <c r="B937" s="2"/>
      <c r="C937" s="2"/>
      <c r="D937" s="2"/>
      <c r="E937" s="2"/>
      <c r="F937" s="3"/>
      <c r="G937" s="2"/>
      <c r="H937" s="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>
      <c r="A938" s="2"/>
      <c r="B938" s="2"/>
      <c r="C938" s="2"/>
      <c r="D938" s="2"/>
      <c r="E938" s="2"/>
      <c r="F938" s="3"/>
      <c r="G938" s="2"/>
      <c r="H938" s="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>
      <c r="A939" s="2"/>
      <c r="B939" s="2"/>
      <c r="C939" s="2"/>
      <c r="D939" s="2"/>
      <c r="E939" s="2"/>
      <c r="F939" s="3"/>
      <c r="G939" s="2"/>
      <c r="H939" s="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>
      <c r="A940" s="2"/>
      <c r="B940" s="2"/>
      <c r="C940" s="2"/>
      <c r="D940" s="2"/>
      <c r="E940" s="2"/>
      <c r="F940" s="3"/>
      <c r="G940" s="2"/>
      <c r="H940" s="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>
      <c r="A941" s="2"/>
      <c r="B941" s="2"/>
      <c r="C941" s="2"/>
      <c r="D941" s="2"/>
      <c r="E941" s="2"/>
      <c r="F941" s="3"/>
      <c r="G941" s="2"/>
      <c r="H941" s="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>
      <c r="A942" s="2"/>
      <c r="B942" s="2"/>
      <c r="C942" s="2"/>
      <c r="D942" s="2"/>
      <c r="E942" s="2"/>
      <c r="F942" s="3"/>
      <c r="G942" s="2"/>
      <c r="H942" s="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>
      <c r="A943" s="2"/>
      <c r="B943" s="2"/>
      <c r="C943" s="2"/>
      <c r="D943" s="2"/>
      <c r="E943" s="2"/>
      <c r="F943" s="3"/>
      <c r="G943" s="2"/>
      <c r="H943" s="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>
      <c r="A944" s="2"/>
      <c r="B944" s="2"/>
      <c r="C944" s="2"/>
      <c r="D944" s="2"/>
      <c r="E944" s="2"/>
      <c r="F944" s="3"/>
      <c r="G944" s="2"/>
      <c r="H944" s="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>
      <c r="A945" s="2"/>
      <c r="B945" s="2"/>
      <c r="C945" s="2"/>
      <c r="D945" s="2"/>
      <c r="E945" s="2"/>
      <c r="F945" s="3"/>
      <c r="G945" s="2"/>
      <c r="H945" s="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>
      <c r="A946" s="2"/>
      <c r="B946" s="2"/>
      <c r="C946" s="2"/>
      <c r="D946" s="2"/>
      <c r="E946" s="2"/>
      <c r="F946" s="3"/>
      <c r="G946" s="2"/>
      <c r="H946" s="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>
      <c r="A947" s="2"/>
      <c r="B947" s="2"/>
      <c r="C947" s="2"/>
      <c r="D947" s="2"/>
      <c r="E947" s="2"/>
      <c r="F947" s="3"/>
      <c r="G947" s="2"/>
      <c r="H947" s="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>
      <c r="A948" s="2"/>
      <c r="B948" s="2"/>
      <c r="C948" s="2"/>
      <c r="D948" s="2"/>
      <c r="E948" s="2"/>
      <c r="F948" s="3"/>
      <c r="G948" s="2"/>
      <c r="H948" s="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>
      <c r="A949" s="2"/>
      <c r="B949" s="2"/>
      <c r="C949" s="2"/>
      <c r="D949" s="2"/>
      <c r="E949" s="2"/>
      <c r="F949" s="3"/>
      <c r="G949" s="2"/>
      <c r="H949" s="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>
      <c r="A950" s="2"/>
      <c r="B950" s="2"/>
      <c r="C950" s="2"/>
      <c r="D950" s="2"/>
      <c r="E950" s="2"/>
      <c r="F950" s="3"/>
      <c r="G950" s="2"/>
      <c r="H950" s="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>
      <c r="A951" s="2"/>
      <c r="B951" s="2"/>
      <c r="C951" s="2"/>
      <c r="D951" s="2"/>
      <c r="E951" s="2"/>
      <c r="F951" s="3"/>
      <c r="G951" s="2"/>
      <c r="H951" s="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>
      <c r="A952" s="2"/>
      <c r="B952" s="2"/>
      <c r="C952" s="2"/>
      <c r="D952" s="2"/>
      <c r="E952" s="2"/>
      <c r="F952" s="3"/>
      <c r="G952" s="2"/>
      <c r="H952" s="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>
      <c r="A953" s="2"/>
      <c r="B953" s="2"/>
      <c r="C953" s="2"/>
      <c r="D953" s="2"/>
      <c r="E953" s="2"/>
      <c r="F953" s="3"/>
      <c r="G953" s="2"/>
      <c r="H953" s="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>
      <c r="A954" s="2"/>
      <c r="B954" s="2"/>
      <c r="C954" s="2"/>
      <c r="D954" s="2"/>
      <c r="E954" s="2"/>
      <c r="F954" s="3"/>
      <c r="G954" s="2"/>
      <c r="H954" s="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>
      <c r="A955" s="2"/>
      <c r="B955" s="2"/>
      <c r="C955" s="2"/>
      <c r="D955" s="2"/>
      <c r="E955" s="2"/>
      <c r="F955" s="3"/>
      <c r="G955" s="2"/>
      <c r="H955" s="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>
      <c r="A956" s="2"/>
      <c r="B956" s="2"/>
      <c r="C956" s="2"/>
      <c r="D956" s="2"/>
      <c r="E956" s="2"/>
      <c r="F956" s="3"/>
      <c r="G956" s="2"/>
      <c r="H956" s="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>
      <c r="A957" s="2"/>
      <c r="B957" s="2"/>
      <c r="C957" s="2"/>
      <c r="D957" s="2"/>
      <c r="E957" s="2"/>
      <c r="F957" s="3"/>
      <c r="G957" s="2"/>
      <c r="H957" s="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>
      <c r="A958" s="2"/>
      <c r="B958" s="2"/>
      <c r="C958" s="2"/>
      <c r="D958" s="2"/>
      <c r="E958" s="2"/>
      <c r="F958" s="3"/>
      <c r="G958" s="2"/>
      <c r="H958" s="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>
      <c r="A959" s="2"/>
      <c r="B959" s="2"/>
      <c r="C959" s="2"/>
      <c r="D959" s="2"/>
      <c r="E959" s="2"/>
      <c r="F959" s="3"/>
      <c r="G959" s="2"/>
      <c r="H959" s="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>
      <c r="A960" s="2"/>
      <c r="B960" s="2"/>
      <c r="C960" s="2"/>
      <c r="D960" s="2"/>
      <c r="E960" s="2"/>
      <c r="F960" s="3"/>
      <c r="G960" s="2"/>
      <c r="H960" s="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>
      <c r="A961" s="2"/>
      <c r="B961" s="2"/>
      <c r="C961" s="2"/>
      <c r="D961" s="2"/>
      <c r="E961" s="2"/>
      <c r="F961" s="3"/>
      <c r="G961" s="2"/>
      <c r="H961" s="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>
      <c r="A962" s="2"/>
      <c r="B962" s="2"/>
      <c r="C962" s="2"/>
      <c r="D962" s="2"/>
      <c r="E962" s="2"/>
      <c r="F962" s="3"/>
      <c r="G962" s="2"/>
      <c r="H962" s="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>
      <c r="A963" s="2"/>
      <c r="B963" s="2"/>
      <c r="C963" s="2"/>
      <c r="D963" s="2"/>
      <c r="E963" s="2"/>
      <c r="F963" s="3"/>
      <c r="G963" s="2"/>
      <c r="H963" s="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>
      <c r="A964" s="2"/>
      <c r="B964" s="2"/>
      <c r="C964" s="2"/>
      <c r="D964" s="2"/>
      <c r="E964" s="2"/>
      <c r="F964" s="3"/>
      <c r="G964" s="2"/>
      <c r="H964" s="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>
      <c r="A965" s="2"/>
      <c r="B965" s="2"/>
      <c r="C965" s="2"/>
      <c r="D965" s="2"/>
      <c r="E965" s="2"/>
      <c r="F965" s="3"/>
      <c r="G965" s="2"/>
      <c r="H965" s="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>
      <c r="A966" s="2"/>
      <c r="B966" s="2"/>
      <c r="C966" s="2"/>
      <c r="D966" s="2"/>
      <c r="E966" s="2"/>
      <c r="F966" s="3"/>
      <c r="G966" s="2"/>
      <c r="H966" s="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>
      <c r="A967" s="2"/>
      <c r="B967" s="2"/>
      <c r="C967" s="2"/>
      <c r="D967" s="2"/>
      <c r="E967" s="2"/>
      <c r="F967" s="3"/>
      <c r="G967" s="2"/>
      <c r="H967" s="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>
      <c r="A968" s="2"/>
      <c r="B968" s="2"/>
      <c r="C968" s="2"/>
      <c r="D968" s="2"/>
      <c r="E968" s="2"/>
      <c r="F968" s="3"/>
      <c r="G968" s="2"/>
      <c r="H968" s="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>
      <c r="A969" s="2"/>
      <c r="B969" s="2"/>
      <c r="C969" s="2"/>
      <c r="D969" s="2"/>
      <c r="E969" s="2"/>
      <c r="F969" s="3"/>
      <c r="G969" s="2"/>
      <c r="H969" s="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>
      <c r="A970" s="2"/>
      <c r="B970" s="2"/>
      <c r="C970" s="2"/>
      <c r="D970" s="2"/>
      <c r="E970" s="2"/>
      <c r="F970" s="3"/>
      <c r="G970" s="2"/>
      <c r="H970" s="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>
      <c r="A971" s="2"/>
      <c r="B971" s="2"/>
      <c r="C971" s="2"/>
      <c r="D971" s="2"/>
      <c r="E971" s="2"/>
      <c r="F971" s="3"/>
      <c r="G971" s="2"/>
      <c r="H971" s="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>
      <c r="A972" s="2"/>
      <c r="B972" s="2"/>
      <c r="C972" s="2"/>
      <c r="D972" s="2"/>
      <c r="E972" s="2"/>
      <c r="F972" s="3"/>
      <c r="G972" s="2"/>
      <c r="H972" s="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>
      <c r="A973" s="2"/>
      <c r="B973" s="2"/>
      <c r="C973" s="2"/>
      <c r="D973" s="2"/>
      <c r="E973" s="2"/>
      <c r="F973" s="3"/>
      <c r="G973" s="2"/>
      <c r="H973" s="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>
      <c r="A974" s="2"/>
      <c r="B974" s="2"/>
      <c r="C974" s="2"/>
      <c r="D974" s="2"/>
      <c r="E974" s="2"/>
      <c r="F974" s="3"/>
      <c r="G974" s="2"/>
      <c r="H974" s="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>
      <c r="A975" s="2"/>
      <c r="B975" s="2"/>
      <c r="C975" s="2"/>
      <c r="D975" s="2"/>
      <c r="E975" s="2"/>
      <c r="F975" s="3"/>
      <c r="G975" s="2"/>
      <c r="H975" s="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>
      <c r="A976" s="2"/>
      <c r="B976" s="2"/>
      <c r="C976" s="2"/>
      <c r="D976" s="2"/>
      <c r="E976" s="2"/>
      <c r="F976" s="3"/>
      <c r="G976" s="2"/>
      <c r="H976" s="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>
      <c r="A977" s="2"/>
      <c r="B977" s="2"/>
      <c r="C977" s="2"/>
      <c r="D977" s="2"/>
      <c r="E977" s="2"/>
      <c r="F977" s="3"/>
      <c r="G977" s="2"/>
      <c r="H977" s="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>
      <c r="A978" s="2"/>
      <c r="B978" s="2"/>
      <c r="C978" s="2"/>
      <c r="D978" s="2"/>
      <c r="E978" s="2"/>
      <c r="F978" s="3"/>
      <c r="G978" s="2"/>
      <c r="H978" s="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>
      <c r="A979" s="2"/>
      <c r="B979" s="2"/>
      <c r="C979" s="2"/>
      <c r="D979" s="2"/>
      <c r="E979" s="2"/>
      <c r="F979" s="3"/>
      <c r="G979" s="2"/>
      <c r="H979" s="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>
      <c r="A980" s="2"/>
      <c r="B980" s="2"/>
      <c r="C980" s="2"/>
      <c r="D980" s="2"/>
      <c r="E980" s="2"/>
      <c r="F980" s="3"/>
      <c r="G980" s="2"/>
      <c r="H980" s="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>
      <c r="A981" s="2"/>
      <c r="B981" s="2"/>
      <c r="C981" s="2"/>
      <c r="D981" s="2"/>
      <c r="E981" s="2"/>
      <c r="F981" s="3"/>
      <c r="G981" s="2"/>
      <c r="H981" s="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>
      <c r="A982" s="2"/>
      <c r="B982" s="2"/>
      <c r="C982" s="2"/>
      <c r="D982" s="2"/>
      <c r="E982" s="2"/>
      <c r="F982" s="3"/>
      <c r="G982" s="2"/>
      <c r="H982" s="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>
      <c r="A983" s="2"/>
      <c r="B983" s="2"/>
      <c r="C983" s="2"/>
      <c r="D983" s="2"/>
      <c r="E983" s="2"/>
      <c r="F983" s="3"/>
      <c r="G983" s="2"/>
      <c r="H983" s="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>
      <c r="A984" s="2"/>
      <c r="B984" s="2"/>
      <c r="C984" s="2"/>
      <c r="D984" s="2"/>
      <c r="E984" s="2"/>
      <c r="F984" s="3"/>
      <c r="G984" s="2"/>
      <c r="H984" s="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>
      <c r="A985" s="2"/>
      <c r="B985" s="2"/>
      <c r="C985" s="2"/>
      <c r="D985" s="2"/>
      <c r="E985" s="2"/>
      <c r="F985" s="3"/>
      <c r="G985" s="2"/>
      <c r="H985" s="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>
      <c r="A986" s="2"/>
      <c r="B986" s="2"/>
      <c r="C986" s="2"/>
      <c r="D986" s="2"/>
      <c r="E986" s="2"/>
      <c r="F986" s="3"/>
      <c r="G986" s="2"/>
      <c r="H986" s="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>
      <c r="A987" s="2"/>
      <c r="B987" s="2"/>
      <c r="C987" s="2"/>
      <c r="D987" s="2"/>
      <c r="E987" s="2"/>
      <c r="F987" s="3"/>
      <c r="G987" s="2"/>
      <c r="H987" s="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>
      <c r="A988" s="2"/>
      <c r="B988" s="2"/>
      <c r="C988" s="2"/>
      <c r="D988" s="2"/>
      <c r="E988" s="2"/>
      <c r="F988" s="3"/>
      <c r="G988" s="2"/>
      <c r="H988" s="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>
      <c r="A989" s="2"/>
      <c r="B989" s="2"/>
      <c r="C989" s="2"/>
      <c r="D989" s="2"/>
      <c r="E989" s="2"/>
      <c r="F989" s="3"/>
      <c r="G989" s="2"/>
      <c r="H989" s="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>
      <c r="A990" s="2"/>
      <c r="B990" s="2"/>
      <c r="C990" s="2"/>
      <c r="D990" s="2"/>
      <c r="E990" s="2"/>
      <c r="F990" s="3"/>
      <c r="G990" s="2"/>
      <c r="H990" s="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>
      <c r="A991" s="2"/>
      <c r="B991" s="2"/>
      <c r="C991" s="2"/>
      <c r="D991" s="2"/>
      <c r="E991" s="2"/>
      <c r="F991" s="3"/>
      <c r="G991" s="2"/>
      <c r="H991" s="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>
      <c r="A992" s="2"/>
      <c r="B992" s="2"/>
      <c r="C992" s="2"/>
      <c r="D992" s="2"/>
      <c r="E992" s="2"/>
      <c r="F992" s="3"/>
      <c r="G992" s="2"/>
      <c r="H992" s="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>
      <c r="A993" s="2"/>
      <c r="B993" s="2"/>
      <c r="C993" s="2"/>
      <c r="D993" s="2"/>
      <c r="E993" s="2"/>
      <c r="F993" s="3"/>
      <c r="G993" s="2"/>
      <c r="H993" s="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>
      <c r="A994" s="2"/>
      <c r="B994" s="2"/>
      <c r="C994" s="2"/>
      <c r="D994" s="2"/>
      <c r="E994" s="2"/>
      <c r="F994" s="3"/>
      <c r="G994" s="2"/>
      <c r="H994" s="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>
      <c r="A995" s="2"/>
      <c r="B995" s="2"/>
      <c r="C995" s="2"/>
      <c r="D995" s="2"/>
      <c r="E995" s="2"/>
      <c r="F995" s="3"/>
      <c r="G995" s="2"/>
      <c r="H995" s="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>
      <c r="A996" s="2"/>
      <c r="B996" s="2"/>
      <c r="C996" s="2"/>
      <c r="D996" s="2"/>
      <c r="E996" s="2"/>
      <c r="F996" s="3"/>
      <c r="G996" s="2"/>
      <c r="H996" s="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>
      <c r="A997" s="2"/>
      <c r="B997" s="2"/>
      <c r="C997" s="2"/>
      <c r="D997" s="2"/>
      <c r="E997" s="2"/>
      <c r="F997" s="3"/>
      <c r="G997" s="2"/>
      <c r="H997" s="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>
      <c r="A998" s="2"/>
      <c r="B998" s="2"/>
      <c r="C998" s="2"/>
      <c r="D998" s="2"/>
      <c r="E998" s="2"/>
      <c r="F998" s="3"/>
      <c r="G998" s="2"/>
      <c r="H998" s="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>
      <c r="A999" s="2"/>
      <c r="B999" s="2"/>
      <c r="C999" s="2"/>
      <c r="D999" s="2"/>
      <c r="E999" s="2"/>
      <c r="F999" s="3"/>
      <c r="G999" s="2"/>
      <c r="H999" s="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>
      <c r="A1000" s="2"/>
      <c r="B1000" s="2"/>
      <c r="C1000" s="2"/>
      <c r="D1000" s="2"/>
      <c r="E1000" s="2"/>
      <c r="F1000" s="3"/>
      <c r="G1000" s="2"/>
      <c r="H1000" s="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>
      <c r="A1001" s="2"/>
      <c r="B1001" s="2"/>
      <c r="C1001" s="2"/>
      <c r="D1001" s="2"/>
      <c r="E1001" s="2"/>
      <c r="F1001" s="3"/>
      <c r="G1001" s="2"/>
      <c r="H1001" s="4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>
      <c r="A1002" s="2"/>
      <c r="B1002" s="2"/>
      <c r="C1002" s="2"/>
      <c r="D1002" s="2"/>
      <c r="E1002" s="2"/>
      <c r="F1002" s="3"/>
      <c r="G1002" s="2"/>
      <c r="H1002" s="4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>
      <c r="A1003" s="2"/>
      <c r="B1003" s="2"/>
      <c r="C1003" s="2"/>
      <c r="D1003" s="2"/>
      <c r="E1003" s="2"/>
      <c r="F1003" s="3"/>
      <c r="G1003" s="2"/>
      <c r="H1003" s="4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>
      <c r="A1004" s="2"/>
      <c r="B1004" s="2"/>
      <c r="C1004" s="2"/>
      <c r="D1004" s="2"/>
      <c r="E1004" s="2"/>
      <c r="F1004" s="3"/>
      <c r="G1004" s="2"/>
      <c r="H1004" s="4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>
      <c r="A1005" s="2"/>
      <c r="B1005" s="2"/>
      <c r="C1005" s="2"/>
      <c r="D1005" s="2"/>
      <c r="E1005" s="2"/>
      <c r="F1005" s="3"/>
      <c r="G1005" s="2"/>
      <c r="H1005" s="4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>
      <c r="A1006" s="2"/>
      <c r="B1006" s="2"/>
      <c r="C1006" s="2"/>
      <c r="D1006" s="2"/>
      <c r="E1006" s="2"/>
      <c r="F1006" s="3"/>
      <c r="G1006" s="2"/>
      <c r="H1006" s="4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>
      <c r="A1007" s="2"/>
      <c r="B1007" s="2"/>
      <c r="C1007" s="2"/>
      <c r="D1007" s="2"/>
      <c r="E1007" s="2"/>
      <c r="F1007" s="3"/>
      <c r="G1007" s="2"/>
      <c r="H1007" s="4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>
      <c r="A1008" s="2"/>
      <c r="B1008" s="2"/>
      <c r="C1008" s="2"/>
      <c r="D1008" s="2"/>
      <c r="E1008" s="2"/>
      <c r="F1008" s="3"/>
      <c r="G1008" s="2"/>
      <c r="H1008" s="4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>
      <c r="A1009" s="2"/>
      <c r="B1009" s="2"/>
      <c r="C1009" s="2"/>
      <c r="D1009" s="2"/>
      <c r="E1009" s="2"/>
      <c r="F1009" s="3"/>
      <c r="G1009" s="2"/>
      <c r="H1009" s="4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>
      <c r="A1010" s="2"/>
      <c r="B1010" s="2"/>
      <c r="C1010" s="2"/>
      <c r="D1010" s="2"/>
      <c r="E1010" s="2"/>
      <c r="F1010" s="3"/>
      <c r="G1010" s="2"/>
      <c r="H1010" s="4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>
      <c r="A1011" s="2"/>
      <c r="B1011" s="2"/>
      <c r="C1011" s="2"/>
      <c r="D1011" s="2"/>
      <c r="E1011" s="2"/>
      <c r="F1011" s="3"/>
      <c r="G1011" s="2"/>
      <c r="H1011" s="4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>
      <c r="A1012" s="2"/>
      <c r="B1012" s="2"/>
      <c r="C1012" s="2"/>
      <c r="D1012" s="2"/>
      <c r="E1012" s="2"/>
      <c r="F1012" s="3"/>
      <c r="G1012" s="2"/>
      <c r="H1012" s="4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>
      <c r="A1013" s="2"/>
      <c r="B1013" s="2"/>
      <c r="C1013" s="2"/>
      <c r="D1013" s="2"/>
      <c r="E1013" s="2"/>
      <c r="F1013" s="3"/>
      <c r="G1013" s="2"/>
      <c r="H1013" s="4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>
      <c r="A1014" s="2"/>
      <c r="B1014" s="2"/>
      <c r="C1014" s="2"/>
      <c r="D1014" s="2"/>
      <c r="E1014" s="2"/>
      <c r="F1014" s="3"/>
      <c r="G1014" s="2"/>
      <c r="H1014" s="4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  <row r="1015">
      <c r="A1015" s="2"/>
      <c r="B1015" s="2"/>
      <c r="C1015" s="2"/>
      <c r="D1015" s="2"/>
      <c r="E1015" s="2"/>
      <c r="F1015" s="3"/>
      <c r="G1015" s="2"/>
      <c r="H1015" s="4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</row>
    <row r="1016">
      <c r="A1016" s="2"/>
      <c r="B1016" s="2"/>
      <c r="C1016" s="2"/>
      <c r="D1016" s="2"/>
      <c r="E1016" s="2"/>
      <c r="F1016" s="3"/>
      <c r="G1016" s="2"/>
      <c r="H1016" s="4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</row>
    <row r="1017">
      <c r="A1017" s="2"/>
      <c r="B1017" s="2"/>
      <c r="C1017" s="2"/>
      <c r="D1017" s="2"/>
      <c r="E1017" s="2"/>
      <c r="F1017" s="3"/>
      <c r="G1017" s="2"/>
      <c r="H1017" s="4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</row>
    <row r="1018">
      <c r="A1018" s="2"/>
      <c r="B1018" s="2"/>
      <c r="C1018" s="2"/>
      <c r="D1018" s="2"/>
      <c r="E1018" s="2"/>
      <c r="F1018" s="3"/>
      <c r="G1018" s="2"/>
      <c r="H1018" s="4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</row>
    <row r="1019">
      <c r="A1019" s="2"/>
      <c r="B1019" s="2"/>
      <c r="C1019" s="2"/>
      <c r="D1019" s="2"/>
      <c r="E1019" s="2"/>
      <c r="F1019" s="3"/>
      <c r="G1019" s="2"/>
      <c r="H1019" s="4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</row>
    <row r="1020">
      <c r="A1020" s="2"/>
      <c r="B1020" s="2"/>
      <c r="C1020" s="2"/>
      <c r="D1020" s="2"/>
      <c r="E1020" s="2"/>
      <c r="F1020" s="3"/>
      <c r="G1020" s="2"/>
      <c r="H1020" s="4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</row>
    <row r="1021">
      <c r="A1021" s="2"/>
      <c r="B1021" s="2"/>
      <c r="C1021" s="2"/>
      <c r="D1021" s="2"/>
      <c r="E1021" s="2"/>
      <c r="F1021" s="3"/>
      <c r="G1021" s="2"/>
      <c r="H1021" s="4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</row>
    <row r="1022">
      <c r="A1022" s="2"/>
      <c r="B1022" s="2"/>
      <c r="C1022" s="2"/>
      <c r="D1022" s="2"/>
      <c r="E1022" s="2"/>
      <c r="F1022" s="3"/>
      <c r="G1022" s="2"/>
      <c r="H1022" s="4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</row>
    <row r="1023">
      <c r="A1023" s="2"/>
      <c r="B1023" s="2"/>
      <c r="C1023" s="2"/>
      <c r="D1023" s="2"/>
      <c r="E1023" s="2"/>
      <c r="F1023" s="3"/>
      <c r="G1023" s="2"/>
      <c r="H1023" s="4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</row>
    <row r="1024">
      <c r="A1024" s="2"/>
      <c r="B1024" s="2"/>
      <c r="C1024" s="2"/>
      <c r="D1024" s="2"/>
      <c r="E1024" s="2"/>
      <c r="F1024" s="3"/>
      <c r="G1024" s="2"/>
      <c r="H1024" s="4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</row>
    <row r="1025">
      <c r="A1025" s="2"/>
      <c r="B1025" s="2"/>
      <c r="C1025" s="2"/>
      <c r="D1025" s="2"/>
      <c r="E1025" s="2"/>
      <c r="F1025" s="3"/>
      <c r="G1025" s="2"/>
      <c r="H1025" s="4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</row>
    <row r="1026">
      <c r="A1026" s="2"/>
      <c r="B1026" s="2"/>
      <c r="C1026" s="2"/>
      <c r="D1026" s="2"/>
      <c r="E1026" s="2"/>
      <c r="F1026" s="3"/>
      <c r="G1026" s="2"/>
      <c r="H1026" s="4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</row>
    <row r="1027">
      <c r="A1027" s="2"/>
      <c r="B1027" s="2"/>
      <c r="C1027" s="2"/>
      <c r="D1027" s="2"/>
      <c r="E1027" s="2"/>
      <c r="F1027" s="3"/>
      <c r="G1027" s="2"/>
      <c r="H1027" s="4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</row>
    <row r="1028">
      <c r="A1028" s="2"/>
      <c r="B1028" s="2"/>
      <c r="C1028" s="2"/>
      <c r="D1028" s="2"/>
      <c r="E1028" s="2"/>
      <c r="F1028" s="3"/>
      <c r="G1028" s="2"/>
      <c r="H1028" s="4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</row>
    <row r="1029">
      <c r="A1029" s="2"/>
      <c r="B1029" s="2"/>
      <c r="C1029" s="2"/>
      <c r="D1029" s="2"/>
      <c r="E1029" s="2"/>
      <c r="F1029" s="3"/>
      <c r="G1029" s="2"/>
      <c r="H1029" s="4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</row>
    <row r="1030">
      <c r="A1030" s="2"/>
      <c r="B1030" s="2"/>
      <c r="C1030" s="2"/>
      <c r="D1030" s="2"/>
      <c r="E1030" s="2"/>
      <c r="F1030" s="3"/>
      <c r="G1030" s="2"/>
      <c r="H1030" s="4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</row>
    <row r="1031">
      <c r="A1031" s="2"/>
      <c r="B1031" s="2"/>
      <c r="C1031" s="2"/>
      <c r="D1031" s="2"/>
      <c r="E1031" s="2"/>
      <c r="F1031" s="3"/>
      <c r="G1031" s="2"/>
      <c r="H1031" s="4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</row>
    <row r="1032">
      <c r="A1032" s="2"/>
      <c r="B1032" s="2"/>
      <c r="C1032" s="2"/>
      <c r="D1032" s="2"/>
      <c r="E1032" s="2"/>
      <c r="F1032" s="3"/>
      <c r="G1032" s="2"/>
      <c r="H1032" s="4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</row>
    <row r="1033">
      <c r="A1033" s="2"/>
      <c r="B1033" s="2"/>
      <c r="C1033" s="2"/>
      <c r="D1033" s="2"/>
      <c r="E1033" s="2"/>
      <c r="F1033" s="3"/>
      <c r="G1033" s="2"/>
      <c r="H1033" s="4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</row>
    <row r="1034">
      <c r="A1034" s="2"/>
      <c r="B1034" s="2"/>
      <c r="C1034" s="2"/>
      <c r="D1034" s="2"/>
      <c r="E1034" s="2"/>
      <c r="F1034" s="3"/>
      <c r="G1034" s="2"/>
      <c r="H1034" s="4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</row>
    <row r="1035">
      <c r="A1035" s="2"/>
      <c r="B1035" s="2"/>
      <c r="C1035" s="2"/>
      <c r="D1035" s="2"/>
      <c r="E1035" s="2"/>
      <c r="F1035" s="3"/>
      <c r="G1035" s="2"/>
      <c r="H1035" s="4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</row>
    <row r="1036">
      <c r="A1036" s="2"/>
      <c r="B1036" s="2"/>
      <c r="C1036" s="2"/>
      <c r="D1036" s="2"/>
      <c r="E1036" s="2"/>
      <c r="F1036" s="3"/>
      <c r="G1036" s="2"/>
      <c r="H1036" s="4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</row>
    <row r="1037">
      <c r="A1037" s="2"/>
      <c r="B1037" s="2"/>
      <c r="C1037" s="2"/>
      <c r="D1037" s="2"/>
      <c r="E1037" s="2"/>
      <c r="F1037" s="3"/>
      <c r="G1037" s="2"/>
      <c r="H1037" s="4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</row>
    <row r="1038">
      <c r="A1038" s="2"/>
      <c r="B1038" s="2"/>
      <c r="C1038" s="2"/>
      <c r="D1038" s="2"/>
      <c r="E1038" s="2"/>
      <c r="F1038" s="3"/>
      <c r="G1038" s="2"/>
      <c r="H1038" s="4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</row>
    <row r="1039">
      <c r="A1039" s="2"/>
      <c r="B1039" s="2"/>
      <c r="C1039" s="2"/>
      <c r="D1039" s="2"/>
      <c r="E1039" s="2"/>
      <c r="F1039" s="3"/>
      <c r="G1039" s="2"/>
      <c r="H1039" s="4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</row>
    <row r="1040">
      <c r="A1040" s="2"/>
      <c r="B1040" s="2"/>
      <c r="C1040" s="2"/>
      <c r="D1040" s="2"/>
      <c r="E1040" s="2"/>
      <c r="F1040" s="3"/>
      <c r="G1040" s="2"/>
      <c r="H1040" s="4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</row>
    <row r="1041">
      <c r="A1041" s="2"/>
      <c r="B1041" s="2"/>
      <c r="C1041" s="2"/>
      <c r="D1041" s="2"/>
      <c r="E1041" s="2"/>
      <c r="F1041" s="3"/>
      <c r="G1041" s="2"/>
      <c r="H1041" s="4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</row>
    <row r="1042">
      <c r="A1042" s="2"/>
      <c r="B1042" s="2"/>
      <c r="C1042" s="2"/>
      <c r="D1042" s="2"/>
      <c r="E1042" s="2"/>
      <c r="F1042" s="3"/>
      <c r="G1042" s="2"/>
      <c r="H1042" s="4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</row>
    <row r="1043">
      <c r="A1043" s="2"/>
      <c r="B1043" s="2"/>
      <c r="C1043" s="2"/>
      <c r="D1043" s="2"/>
      <c r="E1043" s="2"/>
      <c r="F1043" s="3"/>
      <c r="G1043" s="2"/>
      <c r="H1043" s="4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</row>
    <row r="1044">
      <c r="A1044" s="2"/>
      <c r="B1044" s="2"/>
      <c r="C1044" s="2"/>
      <c r="D1044" s="2"/>
      <c r="E1044" s="2"/>
      <c r="F1044" s="3"/>
      <c r="G1044" s="2"/>
      <c r="H1044" s="4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</row>
    <row r="1045">
      <c r="A1045" s="2"/>
      <c r="B1045" s="2"/>
      <c r="C1045" s="2"/>
      <c r="D1045" s="2"/>
      <c r="E1045" s="2"/>
      <c r="F1045" s="3"/>
      <c r="G1045" s="2"/>
      <c r="H1045" s="4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</row>
    <row r="1046">
      <c r="A1046" s="2"/>
      <c r="B1046" s="2"/>
      <c r="C1046" s="2"/>
      <c r="D1046" s="2"/>
      <c r="E1046" s="2"/>
      <c r="F1046" s="3"/>
      <c r="G1046" s="2"/>
      <c r="H1046" s="4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</row>
    <row r="1047">
      <c r="A1047" s="2"/>
      <c r="B1047" s="2"/>
      <c r="C1047" s="2"/>
      <c r="D1047" s="2"/>
      <c r="E1047" s="2"/>
      <c r="F1047" s="3"/>
      <c r="G1047" s="2"/>
      <c r="H1047" s="4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</row>
    <row r="1048">
      <c r="A1048" s="2"/>
      <c r="B1048" s="2"/>
      <c r="C1048" s="2"/>
      <c r="D1048" s="2"/>
      <c r="E1048" s="2"/>
      <c r="F1048" s="3"/>
      <c r="G1048" s="2"/>
      <c r="H1048" s="4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</row>
    <row r="1049">
      <c r="A1049" s="2"/>
      <c r="B1049" s="2"/>
      <c r="C1049" s="2"/>
      <c r="D1049" s="2"/>
      <c r="E1049" s="2"/>
      <c r="F1049" s="3"/>
      <c r="G1049" s="2"/>
      <c r="H1049" s="4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</row>
    <row r="1050">
      <c r="A1050" s="2"/>
      <c r="B1050" s="2"/>
      <c r="C1050" s="2"/>
      <c r="D1050" s="2"/>
      <c r="E1050" s="2"/>
      <c r="F1050" s="3"/>
      <c r="G1050" s="2"/>
      <c r="H1050" s="4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</row>
    <row r="1051">
      <c r="A1051" s="2"/>
      <c r="B1051" s="2"/>
      <c r="C1051" s="2"/>
      <c r="D1051" s="2"/>
      <c r="E1051" s="2"/>
      <c r="F1051" s="3"/>
      <c r="G1051" s="2"/>
      <c r="H1051" s="4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</row>
    <row r="1052">
      <c r="A1052" s="2"/>
      <c r="B1052" s="2"/>
      <c r="C1052" s="2"/>
      <c r="D1052" s="2"/>
      <c r="E1052" s="2"/>
      <c r="F1052" s="3"/>
      <c r="G1052" s="2"/>
      <c r="H1052" s="4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</row>
    <row r="1053">
      <c r="A1053" s="2"/>
      <c r="B1053" s="2"/>
      <c r="C1053" s="2"/>
      <c r="D1053" s="2"/>
      <c r="E1053" s="2"/>
      <c r="F1053" s="3"/>
      <c r="G1053" s="2"/>
      <c r="H1053" s="4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</row>
    <row r="1054">
      <c r="A1054" s="2"/>
      <c r="B1054" s="2"/>
      <c r="C1054" s="2"/>
      <c r="D1054" s="2"/>
      <c r="E1054" s="2"/>
      <c r="F1054" s="3"/>
      <c r="G1054" s="2"/>
      <c r="H1054" s="4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</row>
    <row r="1055">
      <c r="A1055" s="2"/>
      <c r="B1055" s="2"/>
      <c r="C1055" s="2"/>
      <c r="D1055" s="2"/>
      <c r="E1055" s="2"/>
      <c r="F1055" s="3"/>
      <c r="G1055" s="2"/>
      <c r="H1055" s="4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</row>
    <row r="1056">
      <c r="A1056" s="2"/>
      <c r="B1056" s="2"/>
      <c r="C1056" s="2"/>
      <c r="D1056" s="2"/>
      <c r="E1056" s="2"/>
      <c r="F1056" s="3"/>
      <c r="G1056" s="2"/>
      <c r="H1056" s="4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</row>
    <row r="1057">
      <c r="A1057" s="2"/>
      <c r="B1057" s="2"/>
      <c r="C1057" s="2"/>
      <c r="D1057" s="2"/>
      <c r="E1057" s="2"/>
      <c r="F1057" s="3"/>
      <c r="G1057" s="2"/>
      <c r="H1057" s="4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</row>
    <row r="1058">
      <c r="A1058" s="2"/>
      <c r="B1058" s="2"/>
      <c r="C1058" s="2"/>
      <c r="D1058" s="2"/>
      <c r="E1058" s="2"/>
      <c r="F1058" s="3"/>
      <c r="G1058" s="2"/>
      <c r="H1058" s="4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</row>
    <row r="1059">
      <c r="A1059" s="2"/>
      <c r="B1059" s="2"/>
      <c r="C1059" s="2"/>
      <c r="D1059" s="2"/>
      <c r="E1059" s="2"/>
      <c r="F1059" s="3"/>
      <c r="G1059" s="2"/>
      <c r="H1059" s="4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</row>
    <row r="1060">
      <c r="A1060" s="2"/>
      <c r="B1060" s="2"/>
      <c r="C1060" s="2"/>
      <c r="D1060" s="2"/>
      <c r="E1060" s="2"/>
      <c r="F1060" s="3"/>
      <c r="G1060" s="2"/>
      <c r="H1060" s="4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</row>
    <row r="1061">
      <c r="A1061" s="2"/>
      <c r="B1061" s="2"/>
      <c r="C1061" s="2"/>
      <c r="D1061" s="2"/>
      <c r="E1061" s="2"/>
      <c r="F1061" s="3"/>
      <c r="G1061" s="2"/>
      <c r="H1061" s="4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</row>
    <row r="1062">
      <c r="A1062" s="2"/>
      <c r="B1062" s="2"/>
      <c r="C1062" s="2"/>
      <c r="D1062" s="2"/>
      <c r="E1062" s="2"/>
      <c r="F1062" s="3"/>
      <c r="G1062" s="2"/>
      <c r="H1062" s="4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</row>
    <row r="1063">
      <c r="A1063" s="2"/>
      <c r="B1063" s="2"/>
      <c r="C1063" s="2"/>
      <c r="D1063" s="2"/>
      <c r="E1063" s="2"/>
      <c r="F1063" s="3"/>
      <c r="G1063" s="2"/>
      <c r="H1063" s="4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</row>
    <row r="1064">
      <c r="A1064" s="2"/>
      <c r="B1064" s="2"/>
      <c r="C1064" s="2"/>
      <c r="D1064" s="2"/>
      <c r="E1064" s="2"/>
      <c r="F1064" s="3"/>
      <c r="G1064" s="2"/>
      <c r="H1064" s="4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</row>
    <row r="1065">
      <c r="A1065" s="2"/>
      <c r="B1065" s="2"/>
      <c r="C1065" s="2"/>
      <c r="D1065" s="2"/>
      <c r="E1065" s="2"/>
      <c r="F1065" s="3"/>
      <c r="G1065" s="2"/>
      <c r="H1065" s="4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</row>
    <row r="1066">
      <c r="A1066" s="2"/>
      <c r="B1066" s="2"/>
      <c r="C1066" s="2"/>
      <c r="D1066" s="2"/>
      <c r="E1066" s="2"/>
      <c r="F1066" s="3"/>
      <c r="G1066" s="2"/>
      <c r="H1066" s="4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</row>
    <row r="1067">
      <c r="A1067" s="2"/>
      <c r="B1067" s="2"/>
      <c r="C1067" s="2"/>
      <c r="D1067" s="2"/>
      <c r="E1067" s="2"/>
      <c r="F1067" s="3"/>
      <c r="G1067" s="2"/>
      <c r="H1067" s="4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</row>
    <row r="1068">
      <c r="A1068" s="2"/>
      <c r="B1068" s="2"/>
      <c r="C1068" s="2"/>
      <c r="D1068" s="2"/>
      <c r="E1068" s="2"/>
      <c r="F1068" s="3"/>
      <c r="G1068" s="2"/>
      <c r="H1068" s="4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</row>
    <row r="1069">
      <c r="A1069" s="2"/>
      <c r="B1069" s="2"/>
      <c r="C1069" s="2"/>
      <c r="D1069" s="2"/>
      <c r="E1069" s="2"/>
      <c r="F1069" s="3"/>
      <c r="G1069" s="2"/>
      <c r="H1069" s="4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</row>
    <row r="1070">
      <c r="A1070" s="2"/>
      <c r="B1070" s="2"/>
      <c r="C1070" s="2"/>
      <c r="D1070" s="2"/>
      <c r="E1070" s="2"/>
      <c r="F1070" s="3"/>
      <c r="G1070" s="2"/>
      <c r="H1070" s="4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</row>
    <row r="1071">
      <c r="A1071" s="2"/>
      <c r="B1071" s="2"/>
      <c r="C1071" s="2"/>
      <c r="D1071" s="2"/>
      <c r="E1071" s="2"/>
      <c r="F1071" s="3"/>
      <c r="G1071" s="2"/>
      <c r="H1071" s="4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</row>
    <row r="1072">
      <c r="A1072" s="2"/>
      <c r="B1072" s="2"/>
      <c r="C1072" s="2"/>
      <c r="D1072" s="2"/>
      <c r="E1072" s="2"/>
      <c r="F1072" s="3"/>
      <c r="G1072" s="2"/>
      <c r="H1072" s="4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</row>
    <row r="1073">
      <c r="A1073" s="2"/>
      <c r="B1073" s="2"/>
      <c r="C1073" s="2"/>
      <c r="D1073" s="2"/>
      <c r="E1073" s="2"/>
      <c r="F1073" s="3"/>
      <c r="G1073" s="2"/>
      <c r="H1073" s="4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</row>
    <row r="1074">
      <c r="A1074" s="2"/>
      <c r="B1074" s="2"/>
      <c r="C1074" s="2"/>
      <c r="D1074" s="2"/>
      <c r="E1074" s="2"/>
      <c r="F1074" s="3"/>
      <c r="G1074" s="2"/>
      <c r="H1074" s="4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</row>
    <row r="1075">
      <c r="A1075" s="2"/>
      <c r="B1075" s="2"/>
      <c r="C1075" s="2"/>
      <c r="D1075" s="2"/>
      <c r="E1075" s="2"/>
      <c r="F1075" s="3"/>
      <c r="G1075" s="2"/>
      <c r="H1075" s="4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</row>
    <row r="1076">
      <c r="A1076" s="2"/>
      <c r="B1076" s="2"/>
      <c r="C1076" s="2"/>
      <c r="D1076" s="2"/>
      <c r="E1076" s="2"/>
      <c r="F1076" s="3"/>
      <c r="G1076" s="2"/>
      <c r="H1076" s="4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</row>
    <row r="1077">
      <c r="A1077" s="2"/>
      <c r="B1077" s="2"/>
      <c r="C1077" s="2"/>
      <c r="D1077" s="2"/>
      <c r="E1077" s="2"/>
      <c r="F1077" s="3"/>
      <c r="G1077" s="2"/>
      <c r="H1077" s="4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</row>
    <row r="1078">
      <c r="A1078" s="2"/>
      <c r="B1078" s="2"/>
      <c r="C1078" s="2"/>
      <c r="D1078" s="2"/>
      <c r="E1078" s="2"/>
      <c r="F1078" s="3"/>
      <c r="G1078" s="2"/>
      <c r="H1078" s="4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</row>
    <row r="1079">
      <c r="A1079" s="2"/>
      <c r="B1079" s="2"/>
      <c r="C1079" s="2"/>
      <c r="D1079" s="2"/>
      <c r="E1079" s="2"/>
      <c r="F1079" s="3"/>
      <c r="G1079" s="2"/>
      <c r="H1079" s="4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</row>
    <row r="1080">
      <c r="A1080" s="2"/>
      <c r="B1080" s="2"/>
      <c r="C1080" s="2"/>
      <c r="D1080" s="2"/>
      <c r="E1080" s="2"/>
      <c r="F1080" s="3"/>
      <c r="G1080" s="2"/>
      <c r="H1080" s="4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</row>
    <row r="1081">
      <c r="A1081" s="2"/>
      <c r="B1081" s="2"/>
      <c r="C1081" s="2"/>
      <c r="D1081" s="2"/>
      <c r="E1081" s="2"/>
      <c r="F1081" s="3"/>
      <c r="G1081" s="2"/>
      <c r="H1081" s="4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</row>
    <row r="1082">
      <c r="A1082" s="2"/>
      <c r="B1082" s="2"/>
      <c r="C1082" s="2"/>
      <c r="D1082" s="2"/>
      <c r="E1082" s="2"/>
      <c r="F1082" s="3"/>
      <c r="G1082" s="2"/>
      <c r="H1082" s="4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</row>
    <row r="1083">
      <c r="A1083" s="2"/>
      <c r="B1083" s="2"/>
      <c r="C1083" s="2"/>
      <c r="D1083" s="2"/>
      <c r="E1083" s="2"/>
      <c r="F1083" s="3"/>
      <c r="G1083" s="2"/>
      <c r="H1083" s="4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</row>
    <row r="1084">
      <c r="A1084" s="2"/>
      <c r="B1084" s="2"/>
      <c r="C1084" s="2"/>
      <c r="D1084" s="2"/>
      <c r="E1084" s="2"/>
      <c r="F1084" s="3"/>
      <c r="G1084" s="2"/>
      <c r="H1084" s="4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</row>
    <row r="1085">
      <c r="A1085" s="2"/>
      <c r="B1085" s="2"/>
      <c r="C1085" s="2"/>
      <c r="D1085" s="2"/>
      <c r="E1085" s="2"/>
      <c r="F1085" s="3"/>
      <c r="G1085" s="2"/>
      <c r="H1085" s="4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</row>
    <row r="1086">
      <c r="A1086" s="2"/>
      <c r="B1086" s="2"/>
      <c r="C1086" s="2"/>
      <c r="D1086" s="2"/>
      <c r="E1086" s="2"/>
      <c r="F1086" s="3"/>
      <c r="G1086" s="2"/>
      <c r="H1086" s="4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</row>
    <row r="1087">
      <c r="A1087" s="2"/>
      <c r="B1087" s="2"/>
      <c r="C1087" s="2"/>
      <c r="D1087" s="2"/>
      <c r="E1087" s="2"/>
      <c r="F1087" s="3"/>
      <c r="G1087" s="2"/>
      <c r="H1087" s="4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</row>
    <row r="1088">
      <c r="A1088" s="2"/>
      <c r="B1088" s="2"/>
      <c r="C1088" s="2"/>
      <c r="D1088" s="2"/>
      <c r="E1088" s="2"/>
      <c r="F1088" s="3"/>
      <c r="G1088" s="2"/>
      <c r="H1088" s="4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</row>
    <row r="1089">
      <c r="A1089" s="2"/>
      <c r="B1089" s="2"/>
      <c r="C1089" s="2"/>
      <c r="D1089" s="2"/>
      <c r="E1089" s="2"/>
      <c r="F1089" s="3"/>
      <c r="G1089" s="2"/>
      <c r="H1089" s="4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</row>
    <row r="1090">
      <c r="A1090" s="2"/>
      <c r="B1090" s="2"/>
      <c r="C1090" s="2"/>
      <c r="D1090" s="2"/>
      <c r="E1090" s="2"/>
      <c r="F1090" s="3"/>
      <c r="G1090" s="2"/>
      <c r="H1090" s="4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</row>
    <row r="1091">
      <c r="A1091" s="2"/>
      <c r="B1091" s="2"/>
      <c r="C1091" s="2"/>
      <c r="D1091" s="2"/>
      <c r="E1091" s="2"/>
      <c r="F1091" s="3"/>
      <c r="G1091" s="2"/>
      <c r="H1091" s="4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</row>
    <row r="1092">
      <c r="A1092" s="2"/>
      <c r="B1092" s="2"/>
      <c r="C1092" s="2"/>
      <c r="D1092" s="2"/>
      <c r="E1092" s="2"/>
      <c r="F1092" s="3"/>
      <c r="G1092" s="2"/>
      <c r="H1092" s="4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</row>
    <row r="1093">
      <c r="A1093" s="2"/>
      <c r="B1093" s="2"/>
      <c r="C1093" s="2"/>
      <c r="D1093" s="2"/>
      <c r="E1093" s="2"/>
      <c r="F1093" s="3"/>
      <c r="G1093" s="2"/>
      <c r="H1093" s="4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</row>
    <row r="1094">
      <c r="A1094" s="2"/>
      <c r="B1094" s="2"/>
      <c r="C1094" s="2"/>
      <c r="D1094" s="2"/>
      <c r="E1094" s="2"/>
      <c r="F1094" s="3"/>
      <c r="G1094" s="2"/>
      <c r="H1094" s="4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</row>
    <row r="1095">
      <c r="A1095" s="2"/>
      <c r="B1095" s="2"/>
      <c r="C1095" s="2"/>
      <c r="D1095" s="2"/>
      <c r="E1095" s="2"/>
      <c r="F1095" s="3"/>
      <c r="G1095" s="2"/>
      <c r="H1095" s="4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</row>
    <row r="1096">
      <c r="A1096" s="2"/>
      <c r="B1096" s="2"/>
      <c r="C1096" s="2"/>
      <c r="D1096" s="2"/>
      <c r="E1096" s="2"/>
      <c r="F1096" s="3"/>
      <c r="G1096" s="2"/>
      <c r="H1096" s="4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</row>
    <row r="1097">
      <c r="A1097" s="2"/>
      <c r="B1097" s="2"/>
      <c r="C1097" s="2"/>
      <c r="D1097" s="2"/>
      <c r="E1097" s="2"/>
      <c r="F1097" s="3"/>
      <c r="G1097" s="2"/>
      <c r="H1097" s="4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</row>
    <row r="1098">
      <c r="A1098" s="2"/>
      <c r="B1098" s="2"/>
      <c r="C1098" s="2"/>
      <c r="D1098" s="2"/>
      <c r="E1098" s="2"/>
      <c r="F1098" s="3"/>
      <c r="G1098" s="2"/>
      <c r="H1098" s="4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</row>
    <row r="1099">
      <c r="A1099" s="2"/>
      <c r="B1099" s="2"/>
      <c r="C1099" s="2"/>
      <c r="D1099" s="2"/>
      <c r="E1099" s="2"/>
      <c r="F1099" s="3"/>
      <c r="G1099" s="2"/>
      <c r="H1099" s="4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</row>
    <row r="1100">
      <c r="A1100" s="2"/>
      <c r="B1100" s="2"/>
      <c r="C1100" s="2"/>
      <c r="D1100" s="2"/>
      <c r="E1100" s="2"/>
      <c r="F1100" s="3"/>
      <c r="G1100" s="2"/>
      <c r="H1100" s="4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</row>
    <row r="1101">
      <c r="A1101" s="2"/>
      <c r="B1101" s="2"/>
      <c r="C1101" s="2"/>
      <c r="D1101" s="2"/>
      <c r="E1101" s="2"/>
      <c r="F1101" s="3"/>
      <c r="G1101" s="2"/>
      <c r="H1101" s="4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</row>
    <row r="1102">
      <c r="A1102" s="2"/>
      <c r="B1102" s="2"/>
      <c r="C1102" s="2"/>
      <c r="D1102" s="2"/>
      <c r="E1102" s="2"/>
      <c r="F1102" s="3"/>
      <c r="G1102" s="2"/>
      <c r="H1102" s="4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</row>
    <row r="1103">
      <c r="A1103" s="2"/>
      <c r="B1103" s="2"/>
      <c r="C1103" s="2"/>
      <c r="D1103" s="2"/>
      <c r="E1103" s="2"/>
      <c r="F1103" s="3"/>
      <c r="G1103" s="2"/>
      <c r="H1103" s="4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</row>
    <row r="1104">
      <c r="A1104" s="2"/>
      <c r="B1104" s="2"/>
      <c r="C1104" s="2"/>
      <c r="D1104" s="2"/>
      <c r="E1104" s="2"/>
      <c r="F1104" s="3"/>
      <c r="G1104" s="2"/>
      <c r="H1104" s="4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</row>
    <row r="1105">
      <c r="A1105" s="2"/>
      <c r="B1105" s="2"/>
      <c r="C1105" s="2"/>
      <c r="D1105" s="2"/>
      <c r="E1105" s="2"/>
      <c r="F1105" s="3"/>
      <c r="G1105" s="2"/>
      <c r="H1105" s="4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</row>
    <row r="1106">
      <c r="A1106" s="2"/>
      <c r="B1106" s="2"/>
      <c r="C1106" s="2"/>
      <c r="D1106" s="2"/>
      <c r="E1106" s="2"/>
      <c r="F1106" s="3"/>
      <c r="G1106" s="2"/>
      <c r="H1106" s="4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</row>
    <row r="1107">
      <c r="A1107" s="2"/>
      <c r="B1107" s="2"/>
      <c r="C1107" s="2"/>
      <c r="D1107" s="2"/>
      <c r="E1107" s="2"/>
      <c r="F1107" s="3"/>
      <c r="G1107" s="2"/>
      <c r="H1107" s="4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</row>
    <row r="1108">
      <c r="A1108" s="2"/>
      <c r="B1108" s="2"/>
      <c r="C1108" s="2"/>
      <c r="D1108" s="2"/>
      <c r="E1108" s="2"/>
      <c r="F1108" s="3"/>
      <c r="G1108" s="2"/>
      <c r="H1108" s="4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</row>
    <row r="1109">
      <c r="A1109" s="2"/>
      <c r="B1109" s="2"/>
      <c r="C1109" s="2"/>
      <c r="D1109" s="2"/>
      <c r="E1109" s="2"/>
      <c r="F1109" s="3"/>
      <c r="G1109" s="2"/>
      <c r="H1109" s="4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</row>
    <row r="1110">
      <c r="A1110" s="2"/>
      <c r="B1110" s="2"/>
      <c r="C1110" s="2"/>
      <c r="D1110" s="2"/>
      <c r="E1110" s="2"/>
      <c r="F1110" s="3"/>
      <c r="G1110" s="2"/>
      <c r="H1110" s="4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</row>
    <row r="1111">
      <c r="A1111" s="2"/>
      <c r="B1111" s="2"/>
      <c r="C1111" s="2"/>
      <c r="D1111" s="2"/>
      <c r="E1111" s="2"/>
      <c r="F1111" s="3"/>
      <c r="G1111" s="2"/>
      <c r="H1111" s="4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</row>
    <row r="1112">
      <c r="A1112" s="2"/>
      <c r="B1112" s="2"/>
      <c r="C1112" s="2"/>
      <c r="D1112" s="2"/>
      <c r="E1112" s="2"/>
      <c r="F1112" s="3"/>
      <c r="G1112" s="2"/>
      <c r="H1112" s="4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</row>
    <row r="1113">
      <c r="A1113" s="2"/>
      <c r="B1113" s="2"/>
      <c r="C1113" s="2"/>
      <c r="D1113" s="2"/>
      <c r="E1113" s="2"/>
      <c r="F1113" s="3"/>
      <c r="G1113" s="2"/>
      <c r="H1113" s="4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</row>
    <row r="1114">
      <c r="A1114" s="2"/>
      <c r="B1114" s="2"/>
      <c r="C1114" s="2"/>
      <c r="D1114" s="2"/>
      <c r="E1114" s="2"/>
      <c r="F1114" s="3"/>
      <c r="G1114" s="2"/>
      <c r="H1114" s="4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</row>
    <row r="1115">
      <c r="A1115" s="2"/>
      <c r="B1115" s="2"/>
      <c r="C1115" s="2"/>
      <c r="D1115" s="2"/>
      <c r="E1115" s="2"/>
      <c r="F1115" s="3"/>
      <c r="G1115" s="2"/>
      <c r="H1115" s="4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</row>
    <row r="1116">
      <c r="A1116" s="2"/>
      <c r="B1116" s="2"/>
      <c r="C1116" s="2"/>
      <c r="D1116" s="2"/>
      <c r="E1116" s="2"/>
      <c r="F1116" s="3"/>
      <c r="G1116" s="2"/>
      <c r="H1116" s="4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</row>
    <row r="1117">
      <c r="A1117" s="2"/>
      <c r="B1117" s="2"/>
      <c r="C1117" s="2"/>
      <c r="D1117" s="2"/>
      <c r="E1117" s="2"/>
      <c r="F1117" s="3"/>
      <c r="G1117" s="2"/>
      <c r="H1117" s="4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</row>
    <row r="1118">
      <c r="A1118" s="2"/>
      <c r="B1118" s="2"/>
      <c r="C1118" s="2"/>
      <c r="D1118" s="2"/>
      <c r="E1118" s="2"/>
      <c r="F1118" s="3"/>
      <c r="G1118" s="2"/>
      <c r="H1118" s="4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</row>
    <row r="1119">
      <c r="A1119" s="2"/>
      <c r="B1119" s="2"/>
      <c r="C1119" s="2"/>
      <c r="D1119" s="2"/>
      <c r="E1119" s="2"/>
      <c r="F1119" s="3"/>
      <c r="G1119" s="2"/>
      <c r="H1119" s="4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</row>
  </sheetData>
  <hyperlinks>
    <hyperlink r:id="rId1" ref="J59"/>
    <hyperlink r:id="rId2" ref="J60"/>
    <hyperlink r:id="rId3" ref="J61"/>
    <hyperlink r:id="rId4" ref="J62"/>
    <hyperlink r:id="rId5" ref="J63"/>
    <hyperlink r:id="rId6" ref="J64"/>
    <hyperlink r:id="rId7" ref="J65"/>
    <hyperlink r:id="rId8" ref="J66"/>
    <hyperlink r:id="rId9" ref="J67"/>
    <hyperlink r:id="rId10" ref="J68"/>
    <hyperlink r:id="rId11" ref="J69"/>
    <hyperlink r:id="rId12" ref="J70"/>
    <hyperlink r:id="rId13" ref="J71"/>
    <hyperlink r:id="rId14" ref="J72"/>
    <hyperlink r:id="rId15" ref="J73"/>
    <hyperlink r:id="rId16" ref="J74"/>
    <hyperlink r:id="rId17" ref="J75"/>
    <hyperlink r:id="rId18" ref="J76"/>
    <hyperlink r:id="rId19" ref="J77"/>
    <hyperlink r:id="rId20" ref="J78"/>
    <hyperlink r:id="rId21" ref="J79"/>
    <hyperlink r:id="rId22" ref="J80"/>
    <hyperlink r:id="rId23" ref="J81"/>
    <hyperlink r:id="rId24" ref="J82"/>
    <hyperlink r:id="rId25" ref="J83"/>
    <hyperlink r:id="rId26" ref="J84"/>
    <hyperlink r:id="rId27" ref="J85"/>
    <hyperlink r:id="rId28" ref="J86"/>
    <hyperlink r:id="rId29" ref="J87"/>
    <hyperlink r:id="rId30" ref="J90"/>
    <hyperlink r:id="rId31" ref="J94"/>
    <hyperlink r:id="rId32" ref="J95"/>
    <hyperlink r:id="rId33" ref="J96"/>
    <hyperlink r:id="rId34" ref="J97"/>
    <hyperlink r:id="rId35" ref="H103"/>
    <hyperlink r:id="rId36" ref="H104"/>
    <hyperlink r:id="rId37" ref="H105"/>
    <hyperlink r:id="rId38" ref="H106"/>
    <hyperlink r:id="rId39" ref="H107"/>
    <hyperlink r:id="rId40" ref="H108"/>
    <hyperlink r:id="rId41" ref="J136"/>
    <hyperlink r:id="rId42" ref="J137"/>
    <hyperlink r:id="rId43" ref="J138"/>
    <hyperlink r:id="rId44" ref="J139"/>
    <hyperlink r:id="rId45" ref="J140"/>
    <hyperlink r:id="rId46" ref="J141"/>
    <hyperlink r:id="rId47" ref="J142"/>
    <hyperlink r:id="rId48" ref="J143"/>
    <hyperlink r:id="rId49" ref="J144"/>
    <hyperlink r:id="rId50" ref="J149"/>
    <hyperlink r:id="rId51" ref="J150"/>
    <hyperlink r:id="rId52" ref="J151"/>
    <hyperlink r:id="rId53" ref="J152"/>
    <hyperlink r:id="rId54" ref="J157"/>
    <hyperlink r:id="rId55" ref="J158"/>
    <hyperlink r:id="rId56" ref="J159"/>
    <hyperlink r:id="rId57" ref="J160"/>
    <hyperlink r:id="rId58" ref="J161"/>
    <hyperlink r:id="rId59" ref="J162"/>
    <hyperlink r:id="rId60" ref="J163"/>
    <hyperlink r:id="rId61" ref="J164"/>
    <hyperlink r:id="rId62" ref="J165"/>
    <hyperlink r:id="rId63" ref="J166"/>
    <hyperlink r:id="rId64" ref="J167"/>
    <hyperlink r:id="rId65" ref="J168"/>
    <hyperlink r:id="rId66" ref="J169"/>
    <hyperlink r:id="rId67" ref="J170"/>
    <hyperlink r:id="rId68" ref="J171"/>
    <hyperlink r:id="rId69" ref="J172"/>
    <hyperlink r:id="rId70" ref="J173"/>
    <hyperlink r:id="rId71" ref="J174"/>
    <hyperlink r:id="rId72" ref="J175"/>
    <hyperlink r:id="rId73" ref="J17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7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  <col customWidth="1" min="2" max="3" width="36.0"/>
    <col customWidth="1" min="4" max="4" width="36.63"/>
    <col customWidth="1" min="5" max="5" width="47.13"/>
  </cols>
  <sheetData>
    <row r="1">
      <c r="A1" s="79" t="s">
        <v>319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>
      <c r="A2" s="81"/>
      <c r="B2" s="82"/>
      <c r="C2" s="83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>
      <c r="A3" s="81" t="s">
        <v>320</v>
      </c>
      <c r="B3" s="82"/>
      <c r="C3" s="83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>
      <c r="A4" s="84" t="s">
        <v>321</v>
      </c>
      <c r="B4" s="85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>
      <c r="A5" s="86"/>
      <c r="B5" s="87"/>
      <c r="C5" s="88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>
      <c r="A6" s="89" t="s">
        <v>322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>
      <c r="A7" s="90" t="s">
        <v>322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>
      <c r="A9" s="89" t="s">
        <v>323</v>
      </c>
      <c r="B9" s="89"/>
      <c r="C9" s="88"/>
      <c r="D9" s="91"/>
      <c r="E9" s="92"/>
      <c r="F9" s="92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>
      <c r="A10" s="87" t="s">
        <v>324</v>
      </c>
      <c r="B10" s="87"/>
      <c r="C10" s="93" t="s">
        <v>325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>
      <c r="A11" s="87" t="s">
        <v>326</v>
      </c>
      <c r="B11" s="16" t="s">
        <v>327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</sheetData>
  <mergeCells count="2">
    <mergeCell ref="A1:B1"/>
    <mergeCell ref="C10:E10"/>
  </mergeCells>
  <hyperlinks>
    <hyperlink r:id="rId1" ref="A4"/>
    <hyperlink display="Equipment" location="'Equipment and Purchasing'!A1" ref="A7"/>
    <hyperlink r:id="rId2" ref="C10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2.63" defaultRowHeight="15.75"/>
  <cols>
    <col customWidth="1" min="1" max="1" width="8.88"/>
    <col customWidth="1" min="2" max="2" width="22.13"/>
    <col customWidth="1" min="3" max="63" width="18.88"/>
    <col customWidth="1" min="64" max="64" width="15.25"/>
    <col customWidth="1" min="65" max="65" width="13.75"/>
    <col customWidth="1" min="66" max="66" width="12.88"/>
    <col customWidth="1" min="67" max="67" width="14.38"/>
    <col customWidth="1" min="68" max="68" width="18.25"/>
    <col customWidth="1" min="69" max="69" width="16.63"/>
    <col customWidth="1" min="70" max="70" width="16.75"/>
    <col customWidth="1" min="71" max="71" width="16.88"/>
    <col customWidth="1" min="72" max="72" width="17.25"/>
    <col customWidth="1" min="73" max="75" width="18.88"/>
    <col customWidth="1" min="76" max="76" width="20.38"/>
    <col customWidth="1" min="77" max="94" width="4.75"/>
    <col customWidth="1" min="95" max="95" width="7.13"/>
    <col customWidth="1" min="96" max="96" width="6.25"/>
    <col customWidth="1" min="97" max="102" width="6.88"/>
    <col customWidth="1" min="103" max="115" width="5.13"/>
    <col customWidth="1" min="116" max="123" width="12.38"/>
  </cols>
  <sheetData>
    <row r="1" ht="42.0" customHeight="1">
      <c r="A1" s="94" t="s">
        <v>328</v>
      </c>
      <c r="B1" s="94" t="s">
        <v>329</v>
      </c>
      <c r="C1" s="95" t="s">
        <v>330</v>
      </c>
      <c r="D1" s="95" t="s">
        <v>331</v>
      </c>
      <c r="E1" s="95" t="s">
        <v>332</v>
      </c>
      <c r="F1" s="95" t="s">
        <v>333</v>
      </c>
      <c r="G1" s="95" t="s">
        <v>334</v>
      </c>
      <c r="H1" s="95" t="s">
        <v>335</v>
      </c>
      <c r="I1" s="95" t="s">
        <v>336</v>
      </c>
      <c r="J1" s="95" t="s">
        <v>337</v>
      </c>
      <c r="K1" s="95" t="s">
        <v>338</v>
      </c>
      <c r="L1" s="95" t="s">
        <v>339</v>
      </c>
      <c r="M1" s="95" t="s">
        <v>340</v>
      </c>
      <c r="N1" s="95" t="s">
        <v>341</v>
      </c>
      <c r="O1" s="95" t="s">
        <v>342</v>
      </c>
      <c r="P1" s="95" t="s">
        <v>343</v>
      </c>
      <c r="Q1" s="94" t="s">
        <v>344</v>
      </c>
      <c r="R1" s="95" t="s">
        <v>345</v>
      </c>
      <c r="S1" s="94" t="s">
        <v>346</v>
      </c>
      <c r="T1" s="94" t="s">
        <v>347</v>
      </c>
      <c r="U1" s="94" t="s">
        <v>348</v>
      </c>
      <c r="V1" s="94" t="s">
        <v>349</v>
      </c>
      <c r="W1" s="94" t="s">
        <v>350</v>
      </c>
      <c r="X1" s="94" t="s">
        <v>351</v>
      </c>
      <c r="Y1" s="95" t="s">
        <v>352</v>
      </c>
      <c r="Z1" s="94" t="s">
        <v>353</v>
      </c>
      <c r="AA1" s="94" t="s">
        <v>354</v>
      </c>
      <c r="AB1" s="94" t="s">
        <v>355</v>
      </c>
      <c r="AC1" s="94" t="s">
        <v>356</v>
      </c>
      <c r="AD1" s="94" t="s">
        <v>357</v>
      </c>
      <c r="AE1" s="94" t="s">
        <v>358</v>
      </c>
      <c r="AF1" s="94" t="s">
        <v>359</v>
      </c>
      <c r="AG1" s="94" t="s">
        <v>360</v>
      </c>
      <c r="AH1" s="94" t="s">
        <v>361</v>
      </c>
      <c r="AI1" s="95" t="s">
        <v>362</v>
      </c>
      <c r="AJ1" s="95" t="s">
        <v>363</v>
      </c>
      <c r="AK1" s="95" t="s">
        <v>364</v>
      </c>
      <c r="AL1" s="95" t="s">
        <v>365</v>
      </c>
      <c r="AM1" s="95" t="s">
        <v>366</v>
      </c>
      <c r="AN1" s="95" t="s">
        <v>367</v>
      </c>
      <c r="AO1" s="95" t="s">
        <v>368</v>
      </c>
      <c r="AP1" s="95" t="s">
        <v>369</v>
      </c>
      <c r="AQ1" s="95" t="s">
        <v>370</v>
      </c>
      <c r="AR1" s="94" t="s">
        <v>371</v>
      </c>
      <c r="AS1" s="94" t="s">
        <v>372</v>
      </c>
      <c r="AT1" s="94" t="s">
        <v>373</v>
      </c>
      <c r="AU1" s="94" t="s">
        <v>374</v>
      </c>
      <c r="AV1" s="94" t="s">
        <v>375</v>
      </c>
      <c r="AW1" s="94" t="s">
        <v>376</v>
      </c>
      <c r="AX1" s="94" t="s">
        <v>377</v>
      </c>
      <c r="AY1" s="94" t="s">
        <v>378</v>
      </c>
      <c r="AZ1" s="94" t="s">
        <v>379</v>
      </c>
      <c r="BA1" s="95" t="s">
        <v>380</v>
      </c>
      <c r="BB1" s="95" t="s">
        <v>381</v>
      </c>
      <c r="BC1" s="95" t="s">
        <v>382</v>
      </c>
      <c r="BD1" s="95" t="s">
        <v>383</v>
      </c>
      <c r="BE1" s="95" t="s">
        <v>384</v>
      </c>
      <c r="BF1" s="95" t="s">
        <v>385</v>
      </c>
      <c r="BG1" s="95" t="s">
        <v>386</v>
      </c>
      <c r="BH1" s="95" t="s">
        <v>387</v>
      </c>
      <c r="BI1" s="95" t="s">
        <v>388</v>
      </c>
      <c r="BJ1" s="95" t="s">
        <v>389</v>
      </c>
      <c r="BK1" s="95" t="s">
        <v>390</v>
      </c>
      <c r="BL1" s="96" t="s">
        <v>391</v>
      </c>
      <c r="BM1" s="97" t="s">
        <v>392</v>
      </c>
      <c r="BN1" s="95" t="s">
        <v>393</v>
      </c>
      <c r="BO1" s="95" t="s">
        <v>394</v>
      </c>
      <c r="BP1" s="98" t="s">
        <v>395</v>
      </c>
      <c r="BQ1" s="98" t="s">
        <v>396</v>
      </c>
      <c r="BR1" s="98" t="s">
        <v>397</v>
      </c>
      <c r="BS1" s="98" t="s">
        <v>398</v>
      </c>
      <c r="BT1" s="96" t="s">
        <v>399</v>
      </c>
      <c r="BU1" s="98" t="s">
        <v>400</v>
      </c>
      <c r="BV1" s="99" t="s">
        <v>401</v>
      </c>
      <c r="BW1" s="98" t="s">
        <v>402</v>
      </c>
      <c r="BX1" s="98" t="s">
        <v>403</v>
      </c>
      <c r="BY1" s="100" t="s">
        <v>404</v>
      </c>
      <c r="BZ1" s="98" t="s">
        <v>405</v>
      </c>
      <c r="CA1" s="98" t="s">
        <v>406</v>
      </c>
      <c r="CB1" s="98" t="s">
        <v>407</v>
      </c>
      <c r="CC1" s="98" t="s">
        <v>408</v>
      </c>
      <c r="CD1" s="98" t="s">
        <v>409</v>
      </c>
      <c r="CE1" s="98" t="s">
        <v>410</v>
      </c>
      <c r="CF1" s="98" t="s">
        <v>411</v>
      </c>
      <c r="CG1" s="98" t="s">
        <v>412</v>
      </c>
      <c r="CH1" s="98" t="s">
        <v>413</v>
      </c>
      <c r="CI1" s="98" t="s">
        <v>414</v>
      </c>
      <c r="CJ1" s="98" t="s">
        <v>415</v>
      </c>
      <c r="CK1" s="98" t="s">
        <v>416</v>
      </c>
      <c r="CL1" s="98" t="s">
        <v>417</v>
      </c>
      <c r="CM1" s="98" t="s">
        <v>418</v>
      </c>
      <c r="CN1" s="98" t="s">
        <v>419</v>
      </c>
      <c r="CO1" s="98" t="s">
        <v>420</v>
      </c>
      <c r="CP1" s="98" t="s">
        <v>421</v>
      </c>
      <c r="CQ1" s="100" t="s">
        <v>422</v>
      </c>
      <c r="CR1" s="98" t="s">
        <v>423</v>
      </c>
      <c r="CS1" s="98" t="s">
        <v>424</v>
      </c>
      <c r="CT1" s="98" t="s">
        <v>425</v>
      </c>
      <c r="CU1" s="98" t="s">
        <v>426</v>
      </c>
      <c r="CV1" s="98" t="s">
        <v>427</v>
      </c>
      <c r="CW1" s="98" t="s">
        <v>428</v>
      </c>
      <c r="CX1" s="98" t="s">
        <v>429</v>
      </c>
      <c r="CY1" s="96" t="s">
        <v>430</v>
      </c>
      <c r="CZ1" s="95" t="s">
        <v>431</v>
      </c>
      <c r="DA1" s="95" t="s">
        <v>432</v>
      </c>
      <c r="DB1" s="95" t="s">
        <v>433</v>
      </c>
      <c r="DC1" s="95" t="s">
        <v>434</v>
      </c>
      <c r="DD1" s="95" t="s">
        <v>435</v>
      </c>
      <c r="DE1" s="95" t="s">
        <v>436</v>
      </c>
      <c r="DF1" s="95" t="s">
        <v>437</v>
      </c>
      <c r="DG1" s="95" t="s">
        <v>438</v>
      </c>
      <c r="DH1" s="95" t="s">
        <v>439</v>
      </c>
      <c r="DI1" s="95" t="s">
        <v>440</v>
      </c>
      <c r="DJ1" s="95" t="s">
        <v>441</v>
      </c>
      <c r="DK1" s="97" t="s">
        <v>442</v>
      </c>
      <c r="DL1" s="98"/>
      <c r="DM1" s="94"/>
      <c r="DN1" s="101"/>
      <c r="DO1" s="94"/>
      <c r="DP1" s="101"/>
      <c r="DQ1" s="94"/>
      <c r="DR1" s="94"/>
      <c r="DS1" s="94"/>
    </row>
    <row r="2">
      <c r="A2" s="102">
        <v>43699.55741724537</v>
      </c>
      <c r="B2" s="16" t="s">
        <v>443</v>
      </c>
      <c r="C2" s="16" t="s">
        <v>444</v>
      </c>
      <c r="D2" s="16" t="s">
        <v>445</v>
      </c>
      <c r="E2" s="16" t="s">
        <v>446</v>
      </c>
      <c r="F2" s="16" t="s">
        <v>446</v>
      </c>
      <c r="G2" s="16" t="s">
        <v>446</v>
      </c>
      <c r="H2" s="16" t="s">
        <v>447</v>
      </c>
      <c r="I2" s="16" t="s">
        <v>448</v>
      </c>
      <c r="J2" s="16" t="s">
        <v>447</v>
      </c>
      <c r="K2" s="16" t="s">
        <v>447</v>
      </c>
      <c r="L2" s="16" t="s">
        <v>448</v>
      </c>
      <c r="M2" s="16" t="s">
        <v>447</v>
      </c>
      <c r="N2" s="16" t="s">
        <v>447</v>
      </c>
      <c r="O2" s="16" t="s">
        <v>448</v>
      </c>
      <c r="P2" s="16" t="s">
        <v>448</v>
      </c>
      <c r="Q2" s="16" t="s">
        <v>449</v>
      </c>
      <c r="R2" s="16" t="s">
        <v>450</v>
      </c>
      <c r="S2" s="16" t="s">
        <v>451</v>
      </c>
      <c r="T2" s="16" t="s">
        <v>452</v>
      </c>
      <c r="U2" s="16" t="s">
        <v>452</v>
      </c>
      <c r="V2" s="16" t="s">
        <v>452</v>
      </c>
      <c r="W2" s="16" t="s">
        <v>450</v>
      </c>
      <c r="X2" s="16" t="s">
        <v>450</v>
      </c>
      <c r="Y2" s="16" t="s">
        <v>449</v>
      </c>
      <c r="Z2" s="16" t="s">
        <v>450</v>
      </c>
      <c r="AA2" s="16" t="s">
        <v>450</v>
      </c>
      <c r="AB2" s="16" t="s">
        <v>450</v>
      </c>
      <c r="AC2" s="16" t="s">
        <v>450</v>
      </c>
      <c r="AD2" s="16" t="s">
        <v>450</v>
      </c>
      <c r="AE2" s="16" t="s">
        <v>451</v>
      </c>
      <c r="AF2" s="16" t="s">
        <v>450</v>
      </c>
      <c r="AG2" s="16" t="s">
        <v>449</v>
      </c>
      <c r="AH2" s="16" t="s">
        <v>450</v>
      </c>
      <c r="AI2" s="16" t="s">
        <v>452</v>
      </c>
      <c r="AJ2" s="16" t="s">
        <v>451</v>
      </c>
      <c r="AK2" s="16" t="s">
        <v>452</v>
      </c>
      <c r="AL2" s="16" t="s">
        <v>452</v>
      </c>
      <c r="AM2" s="16" t="s">
        <v>452</v>
      </c>
      <c r="AN2" s="16" t="s">
        <v>452</v>
      </c>
      <c r="AO2" s="16" t="s">
        <v>451</v>
      </c>
      <c r="AP2" s="16" t="s">
        <v>452</v>
      </c>
      <c r="AQ2" s="16" t="s">
        <v>453</v>
      </c>
      <c r="AR2" s="16" t="s">
        <v>454</v>
      </c>
      <c r="AS2" s="16" t="s">
        <v>454</v>
      </c>
      <c r="AT2" s="16" t="s">
        <v>454</v>
      </c>
      <c r="AU2" s="16" t="s">
        <v>454</v>
      </c>
      <c r="AV2" s="16" t="s">
        <v>455</v>
      </c>
      <c r="AX2" s="16" t="s">
        <v>456</v>
      </c>
      <c r="AZ2" s="16" t="s">
        <v>457</v>
      </c>
      <c r="BA2" s="16" t="s">
        <v>458</v>
      </c>
      <c r="BB2" s="16" t="s">
        <v>459</v>
      </c>
      <c r="BC2" s="16" t="s">
        <v>447</v>
      </c>
      <c r="BG2" s="16" t="s">
        <v>451</v>
      </c>
      <c r="BH2" s="16" t="s">
        <v>447</v>
      </c>
      <c r="BI2" s="16" t="s">
        <v>448</v>
      </c>
      <c r="BJ2" s="16" t="s">
        <v>447</v>
      </c>
      <c r="BK2" s="16" t="s">
        <v>460</v>
      </c>
      <c r="BL2" s="103" t="b">
        <f>NOT(ISERROR(SEARCH("I would like to help or get involved with the organisation of the club", AQ2)))</f>
        <v>1</v>
      </c>
      <c r="BM2" s="104" t="b">
        <f t="shared" ref="BM2:BM52" si="6">NOT(ISERROR(SEARCH("I would like to teach or give classes", AQ2)))</f>
        <v>1</v>
      </c>
      <c r="BN2" t="b">
        <f t="shared" ref="BN2:BS2" si="1">NOT(ISERROR(SEARCH(BN$1, $BA2)))</f>
        <v>0</v>
      </c>
      <c r="BO2" t="b">
        <f t="shared" si="1"/>
        <v>1</v>
      </c>
      <c r="BP2" t="b">
        <f t="shared" si="1"/>
        <v>0</v>
      </c>
      <c r="BQ2" t="b">
        <f t="shared" si="1"/>
        <v>0</v>
      </c>
      <c r="BR2" t="b">
        <f t="shared" si="1"/>
        <v>1</v>
      </c>
      <c r="BS2" t="b">
        <f t="shared" si="1"/>
        <v>0</v>
      </c>
      <c r="BT2" s="103" t="b">
        <f t="shared" ref="BT2:BX2" si="2">NOT(ISERROR(SEARCH(BT$1, $BB2)))</f>
        <v>1</v>
      </c>
      <c r="BU2" t="b">
        <f t="shared" si="2"/>
        <v>1</v>
      </c>
      <c r="BV2" s="104" t="b">
        <f t="shared" si="2"/>
        <v>1</v>
      </c>
      <c r="BW2" t="b">
        <f t="shared" si="2"/>
        <v>0</v>
      </c>
      <c r="BX2" t="b">
        <f t="shared" si="2"/>
        <v>0</v>
      </c>
      <c r="BY2" s="103">
        <f t="shared" ref="BY2:CP2" si="3">SWITCH(Q2, "","", "None / not interested", "", "None but interested", 1, "Beginner", 2, "Intermediate", 3, "Experienced", 4, "Very experienced", 5, "Pro", 6)</f>
        <v>1</v>
      </c>
      <c r="BZ2" t="str">
        <f t="shared" si="3"/>
        <v/>
      </c>
      <c r="CA2">
        <f t="shared" si="3"/>
        <v>2</v>
      </c>
      <c r="CB2">
        <f t="shared" si="3"/>
        <v>3</v>
      </c>
      <c r="CC2">
        <f t="shared" si="3"/>
        <v>3</v>
      </c>
      <c r="CD2">
        <f t="shared" si="3"/>
        <v>3</v>
      </c>
      <c r="CE2" t="str">
        <f t="shared" si="3"/>
        <v/>
      </c>
      <c r="CF2" t="str">
        <f t="shared" si="3"/>
        <v/>
      </c>
      <c r="CG2">
        <f t="shared" si="3"/>
        <v>1</v>
      </c>
      <c r="CH2" t="str">
        <f t="shared" si="3"/>
        <v/>
      </c>
      <c r="CI2" t="str">
        <f t="shared" si="3"/>
        <v/>
      </c>
      <c r="CJ2" t="str">
        <f t="shared" si="3"/>
        <v/>
      </c>
      <c r="CK2" t="str">
        <f t="shared" si="3"/>
        <v/>
      </c>
      <c r="CL2" t="str">
        <f t="shared" si="3"/>
        <v/>
      </c>
      <c r="CM2">
        <f t="shared" si="3"/>
        <v>2</v>
      </c>
      <c r="CN2" t="str">
        <f t="shared" si="3"/>
        <v/>
      </c>
      <c r="CO2">
        <f t="shared" si="3"/>
        <v>1</v>
      </c>
      <c r="CP2" t="str">
        <f t="shared" si="3"/>
        <v/>
      </c>
      <c r="CQ2" s="103">
        <f t="shared" ref="CQ2:CX2" si="4">SWITCH(AI2, "", "", "None / Not interested", "", "No but interested", 1, "Beginner", 2, "Intermediate", 3, "Experienced", 4, "Very Experienced", 5)</f>
        <v>3</v>
      </c>
      <c r="CR2">
        <f t="shared" si="4"/>
        <v>2</v>
      </c>
      <c r="CS2">
        <f t="shared" si="4"/>
        <v>3</v>
      </c>
      <c r="CT2">
        <f t="shared" si="4"/>
        <v>3</v>
      </c>
      <c r="CU2">
        <f t="shared" si="4"/>
        <v>3</v>
      </c>
      <c r="CV2">
        <f t="shared" si="4"/>
        <v>3</v>
      </c>
      <c r="CW2">
        <f t="shared" si="4"/>
        <v>2</v>
      </c>
      <c r="CX2">
        <f t="shared" si="4"/>
        <v>3</v>
      </c>
      <c r="CY2" s="103">
        <f t="shared" ref="CY2:DK2" si="5">SWITCH(D2, "", "", "Not interested", "", "Curious", 1, "Interested", 2, "Very interested", 3)</f>
        <v>3</v>
      </c>
      <c r="CZ2">
        <f t="shared" si="5"/>
        <v>2</v>
      </c>
      <c r="DA2">
        <f t="shared" si="5"/>
        <v>2</v>
      </c>
      <c r="DB2">
        <f t="shared" si="5"/>
        <v>2</v>
      </c>
      <c r="DC2">
        <f t="shared" si="5"/>
        <v>1</v>
      </c>
      <c r="DD2" t="str">
        <f t="shared" si="5"/>
        <v/>
      </c>
      <c r="DE2">
        <f t="shared" si="5"/>
        <v>1</v>
      </c>
      <c r="DF2">
        <f t="shared" si="5"/>
        <v>1</v>
      </c>
      <c r="DG2" t="str">
        <f t="shared" si="5"/>
        <v/>
      </c>
      <c r="DH2">
        <f t="shared" si="5"/>
        <v>1</v>
      </c>
      <c r="DI2">
        <f t="shared" si="5"/>
        <v>1</v>
      </c>
      <c r="DJ2" t="str">
        <f t="shared" si="5"/>
        <v/>
      </c>
      <c r="DK2" s="104" t="str">
        <f t="shared" si="5"/>
        <v/>
      </c>
    </row>
    <row r="3">
      <c r="A3" s="102">
        <v>43699.564244189816</v>
      </c>
      <c r="B3" s="16" t="s">
        <v>461</v>
      </c>
      <c r="C3" s="16" t="s">
        <v>462</v>
      </c>
      <c r="G3" s="16" t="s">
        <v>447</v>
      </c>
      <c r="J3" s="16" t="s">
        <v>445</v>
      </c>
      <c r="K3" s="16" t="s">
        <v>446</v>
      </c>
      <c r="M3" s="16" t="s">
        <v>447</v>
      </c>
      <c r="N3" s="16" t="s">
        <v>447</v>
      </c>
      <c r="AA3" s="16" t="s">
        <v>463</v>
      </c>
      <c r="AI3" s="16" t="s">
        <v>452</v>
      </c>
      <c r="AJ3" s="16" t="s">
        <v>452</v>
      </c>
      <c r="AK3" s="16" t="s">
        <v>452</v>
      </c>
      <c r="AL3" s="16" t="s">
        <v>464</v>
      </c>
      <c r="AM3" s="16" t="s">
        <v>451</v>
      </c>
      <c r="AN3" s="16" t="s">
        <v>451</v>
      </c>
      <c r="AO3" s="16" t="s">
        <v>452</v>
      </c>
      <c r="AP3" s="16" t="s">
        <v>464</v>
      </c>
      <c r="AS3" s="16" t="s">
        <v>465</v>
      </c>
      <c r="AT3" s="16" t="s">
        <v>465</v>
      </c>
      <c r="AV3" s="16" t="s">
        <v>465</v>
      </c>
      <c r="AX3" s="16" t="s">
        <v>466</v>
      </c>
      <c r="AZ3" s="16" t="s">
        <v>457</v>
      </c>
      <c r="BA3" s="16" t="s">
        <v>467</v>
      </c>
      <c r="BB3" s="16" t="s">
        <v>468</v>
      </c>
      <c r="BD3" s="16" t="s">
        <v>469</v>
      </c>
      <c r="BE3" s="16" t="s">
        <v>470</v>
      </c>
      <c r="BK3" s="16" t="s">
        <v>460</v>
      </c>
      <c r="BL3" s="103"/>
      <c r="BM3" s="104" t="b">
        <f t="shared" si="6"/>
        <v>0</v>
      </c>
      <c r="BN3" t="b">
        <f t="shared" ref="BN3:BS3" si="7">NOT(ISERROR(SEARCH(BN$1, $BA3)))</f>
        <v>0</v>
      </c>
      <c r="BO3" t="b">
        <f t="shared" si="7"/>
        <v>1</v>
      </c>
      <c r="BP3" t="b">
        <f t="shared" si="7"/>
        <v>0</v>
      </c>
      <c r="BQ3" t="b">
        <f t="shared" si="7"/>
        <v>1</v>
      </c>
      <c r="BR3" t="b">
        <f t="shared" si="7"/>
        <v>0</v>
      </c>
      <c r="BS3" t="b">
        <f t="shared" si="7"/>
        <v>0</v>
      </c>
      <c r="BT3" s="103" t="b">
        <f t="shared" ref="BT3:BX3" si="8">NOT(ISERROR(SEARCH(BT$1, $BB3)))</f>
        <v>0</v>
      </c>
      <c r="BU3" t="b">
        <f t="shared" si="8"/>
        <v>1</v>
      </c>
      <c r="BV3" s="104" t="b">
        <f t="shared" si="8"/>
        <v>0</v>
      </c>
      <c r="BW3" t="b">
        <f t="shared" si="8"/>
        <v>0</v>
      </c>
      <c r="BX3" t="b">
        <f t="shared" si="8"/>
        <v>0</v>
      </c>
      <c r="BY3" s="103" t="str">
        <f t="shared" ref="BY3:CP3" si="9">SWITCH(Q3, "","", "None / not interested", "", "None but interested", 1, "Beginner", 2, "Intermediate", 3, "Experienced", 4, "Very experienced", 5, "Pro", 6)</f>
        <v/>
      </c>
      <c r="BZ3" t="str">
        <f t="shared" si="9"/>
        <v/>
      </c>
      <c r="CA3" t="str">
        <f t="shared" si="9"/>
        <v/>
      </c>
      <c r="CB3" t="str">
        <f t="shared" si="9"/>
        <v/>
      </c>
      <c r="CC3" t="str">
        <f t="shared" si="9"/>
        <v/>
      </c>
      <c r="CD3" t="str">
        <f t="shared" si="9"/>
        <v/>
      </c>
      <c r="CE3" t="str">
        <f t="shared" si="9"/>
        <v/>
      </c>
      <c r="CF3" t="str">
        <f t="shared" si="9"/>
        <v/>
      </c>
      <c r="CG3" t="str">
        <f t="shared" si="9"/>
        <v/>
      </c>
      <c r="CH3" t="str">
        <f t="shared" si="9"/>
        <v/>
      </c>
      <c r="CI3">
        <f t="shared" si="9"/>
        <v>4</v>
      </c>
      <c r="CJ3" t="str">
        <f t="shared" si="9"/>
        <v/>
      </c>
      <c r="CK3" t="str">
        <f t="shared" si="9"/>
        <v/>
      </c>
      <c r="CL3" t="str">
        <f t="shared" si="9"/>
        <v/>
      </c>
      <c r="CM3" t="str">
        <f t="shared" si="9"/>
        <v/>
      </c>
      <c r="CN3" t="str">
        <f t="shared" si="9"/>
        <v/>
      </c>
      <c r="CO3" t="str">
        <f t="shared" si="9"/>
        <v/>
      </c>
      <c r="CP3" t="str">
        <f t="shared" si="9"/>
        <v/>
      </c>
      <c r="CQ3" s="103">
        <f t="shared" ref="CQ3:CX3" si="10">SWITCH(AI3, "", "", "None / Not interested", "", "No but interested", 1, "Beginner", 2, "Intermediate", 3, "Experienced", 4, "Very Experienced", 5)</f>
        <v>3</v>
      </c>
      <c r="CR3">
        <f t="shared" si="10"/>
        <v>3</v>
      </c>
      <c r="CS3">
        <f t="shared" si="10"/>
        <v>3</v>
      </c>
      <c r="CT3" t="str">
        <f t="shared" si="10"/>
        <v/>
      </c>
      <c r="CU3">
        <f t="shared" si="10"/>
        <v>2</v>
      </c>
      <c r="CV3">
        <f t="shared" si="10"/>
        <v>2</v>
      </c>
      <c r="CW3">
        <f t="shared" si="10"/>
        <v>3</v>
      </c>
      <c r="CX3" t="str">
        <f t="shared" si="10"/>
        <v/>
      </c>
      <c r="CY3" s="103" t="str">
        <f t="shared" ref="CY3:DK3" si="11">SWITCH(D3, "", "", "Not interested", "", "Curious", 1, "Interested", 2, "Very interested", 3)</f>
        <v/>
      </c>
      <c r="CZ3" t="str">
        <f t="shared" si="11"/>
        <v/>
      </c>
      <c r="DA3" t="str">
        <f t="shared" si="11"/>
        <v/>
      </c>
      <c r="DB3">
        <f t="shared" si="11"/>
        <v>1</v>
      </c>
      <c r="DC3" t="str">
        <f t="shared" si="11"/>
        <v/>
      </c>
      <c r="DD3" t="str">
        <f t="shared" si="11"/>
        <v/>
      </c>
      <c r="DE3">
        <f t="shared" si="11"/>
        <v>3</v>
      </c>
      <c r="DF3">
        <f t="shared" si="11"/>
        <v>2</v>
      </c>
      <c r="DG3" t="str">
        <f t="shared" si="11"/>
        <v/>
      </c>
      <c r="DH3">
        <f t="shared" si="11"/>
        <v>1</v>
      </c>
      <c r="DI3">
        <f t="shared" si="11"/>
        <v>1</v>
      </c>
      <c r="DJ3" t="str">
        <f t="shared" si="11"/>
        <v/>
      </c>
      <c r="DK3" s="104" t="str">
        <f t="shared" si="11"/>
        <v/>
      </c>
    </row>
    <row r="4">
      <c r="A4" s="102">
        <v>43699.57111163194</v>
      </c>
      <c r="B4" s="16" t="s">
        <v>471</v>
      </c>
      <c r="C4" s="16" t="s">
        <v>472</v>
      </c>
      <c r="D4" s="16" t="s">
        <v>445</v>
      </c>
      <c r="E4" s="16" t="s">
        <v>445</v>
      </c>
      <c r="F4" s="16" t="s">
        <v>448</v>
      </c>
      <c r="G4" s="16" t="s">
        <v>445</v>
      </c>
      <c r="H4" s="16" t="s">
        <v>447</v>
      </c>
      <c r="I4" s="16" t="s">
        <v>448</v>
      </c>
      <c r="J4" s="16" t="s">
        <v>446</v>
      </c>
      <c r="K4" s="16" t="s">
        <v>445</v>
      </c>
      <c r="L4" s="16" t="s">
        <v>445</v>
      </c>
      <c r="M4" s="16" t="s">
        <v>445</v>
      </c>
      <c r="N4" s="16" t="s">
        <v>445</v>
      </c>
      <c r="O4" s="16" t="s">
        <v>445</v>
      </c>
      <c r="P4" s="16" t="s">
        <v>445</v>
      </c>
      <c r="Q4" s="16" t="s">
        <v>451</v>
      </c>
      <c r="R4" s="16" t="s">
        <v>452</v>
      </c>
      <c r="S4" s="16" t="s">
        <v>450</v>
      </c>
      <c r="T4" s="16" t="s">
        <v>473</v>
      </c>
      <c r="U4" s="16" t="s">
        <v>473</v>
      </c>
      <c r="V4" s="16" t="s">
        <v>473</v>
      </c>
      <c r="W4" s="16" t="s">
        <v>450</v>
      </c>
      <c r="X4" s="16" t="s">
        <v>450</v>
      </c>
      <c r="Y4" s="16" t="s">
        <v>452</v>
      </c>
      <c r="Z4" s="16" t="s">
        <v>450</v>
      </c>
      <c r="AA4" s="16" t="s">
        <v>450</v>
      </c>
      <c r="AB4" s="16" t="s">
        <v>450</v>
      </c>
      <c r="AC4" s="16" t="s">
        <v>450</v>
      </c>
      <c r="AD4" s="16" t="s">
        <v>450</v>
      </c>
      <c r="AE4" s="16" t="s">
        <v>450</v>
      </c>
      <c r="AF4" s="16" t="s">
        <v>450</v>
      </c>
      <c r="AG4" s="16" t="s">
        <v>449</v>
      </c>
      <c r="AH4" s="16" t="s">
        <v>449</v>
      </c>
      <c r="AI4" s="16" t="s">
        <v>473</v>
      </c>
      <c r="AJ4" s="16" t="s">
        <v>473</v>
      </c>
      <c r="AK4" s="16" t="s">
        <v>473</v>
      </c>
      <c r="AL4" s="16" t="s">
        <v>463</v>
      </c>
      <c r="AM4" s="16" t="s">
        <v>463</v>
      </c>
      <c r="AN4" s="16" t="s">
        <v>451</v>
      </c>
      <c r="AO4" s="16" t="s">
        <v>473</v>
      </c>
      <c r="AP4" s="16" t="s">
        <v>452</v>
      </c>
      <c r="AQ4" s="16" t="s">
        <v>453</v>
      </c>
      <c r="AR4" s="16" t="s">
        <v>474</v>
      </c>
      <c r="AS4" s="16" t="s">
        <v>475</v>
      </c>
      <c r="AT4" s="16" t="s">
        <v>474</v>
      </c>
      <c r="AU4" s="16" t="s">
        <v>475</v>
      </c>
      <c r="AV4" s="16" t="s">
        <v>474</v>
      </c>
      <c r="AY4" s="16" t="s">
        <v>476</v>
      </c>
      <c r="AZ4" s="16" t="s">
        <v>457</v>
      </c>
      <c r="BA4" s="16" t="s">
        <v>477</v>
      </c>
      <c r="BB4" s="16" t="s">
        <v>478</v>
      </c>
      <c r="BC4" s="16" t="s">
        <v>445</v>
      </c>
      <c r="BD4" s="16" t="s">
        <v>479</v>
      </c>
      <c r="BE4" s="16" t="s">
        <v>480</v>
      </c>
      <c r="BG4" s="16" t="s">
        <v>450</v>
      </c>
      <c r="BH4" s="16" t="s">
        <v>448</v>
      </c>
      <c r="BI4" s="16" t="s">
        <v>447</v>
      </c>
      <c r="BJ4" s="16" t="s">
        <v>445</v>
      </c>
      <c r="BK4" s="16" t="s">
        <v>460</v>
      </c>
      <c r="BL4" s="103" t="b">
        <f t="shared" ref="BL4:BL52" si="17">NOT(ISERROR(SEARCH("I would like to help or get involved with the organisation of the club", AQ4)))</f>
        <v>1</v>
      </c>
      <c r="BM4" s="104" t="b">
        <f t="shared" si="6"/>
        <v>1</v>
      </c>
      <c r="BN4" t="b">
        <f t="shared" ref="BN4:BS4" si="12">NOT(ISERROR(SEARCH(BN$1, $BA4)))</f>
        <v>0</v>
      </c>
      <c r="BO4" t="b">
        <f t="shared" si="12"/>
        <v>1</v>
      </c>
      <c r="BP4" t="b">
        <f t="shared" si="12"/>
        <v>0</v>
      </c>
      <c r="BQ4" t="b">
        <f t="shared" si="12"/>
        <v>0</v>
      </c>
      <c r="BR4" t="b">
        <f t="shared" si="12"/>
        <v>1</v>
      </c>
      <c r="BS4" t="b">
        <f t="shared" si="12"/>
        <v>0</v>
      </c>
      <c r="BT4" s="103" t="b">
        <f t="shared" ref="BT4:BX4" si="13">NOT(ISERROR(SEARCH(BT$1, $BB4)))</f>
        <v>1</v>
      </c>
      <c r="BU4" t="b">
        <f t="shared" si="13"/>
        <v>1</v>
      </c>
      <c r="BV4" s="104" t="b">
        <f t="shared" si="13"/>
        <v>1</v>
      </c>
      <c r="BW4" t="b">
        <f t="shared" si="13"/>
        <v>0</v>
      </c>
      <c r="BX4" t="b">
        <f t="shared" si="13"/>
        <v>1</v>
      </c>
      <c r="BY4" s="103">
        <f t="shared" ref="BY4:CP4" si="14">SWITCH(Q4, "","", "None / not interested", "", "None but interested", 1, "Beginner", 2, "Intermediate", 3, "Experienced", 4, "Very experienced", 5, "Pro", 6)</f>
        <v>2</v>
      </c>
      <c r="BZ4">
        <f t="shared" si="14"/>
        <v>3</v>
      </c>
      <c r="CA4" t="str">
        <f t="shared" si="14"/>
        <v/>
      </c>
      <c r="CB4">
        <f t="shared" si="14"/>
        <v>5</v>
      </c>
      <c r="CC4">
        <f t="shared" si="14"/>
        <v>5</v>
      </c>
      <c r="CD4">
        <f t="shared" si="14"/>
        <v>5</v>
      </c>
      <c r="CE4" t="str">
        <f t="shared" si="14"/>
        <v/>
      </c>
      <c r="CF4" t="str">
        <f t="shared" si="14"/>
        <v/>
      </c>
      <c r="CG4">
        <f t="shared" si="14"/>
        <v>3</v>
      </c>
      <c r="CH4" t="str">
        <f t="shared" si="14"/>
        <v/>
      </c>
      <c r="CI4" t="str">
        <f t="shared" si="14"/>
        <v/>
      </c>
      <c r="CJ4" t="str">
        <f t="shared" si="14"/>
        <v/>
      </c>
      <c r="CK4" t="str">
        <f t="shared" si="14"/>
        <v/>
      </c>
      <c r="CL4" t="str">
        <f t="shared" si="14"/>
        <v/>
      </c>
      <c r="CM4" t="str">
        <f t="shared" si="14"/>
        <v/>
      </c>
      <c r="CN4" t="str">
        <f t="shared" si="14"/>
        <v/>
      </c>
      <c r="CO4">
        <f t="shared" si="14"/>
        <v>1</v>
      </c>
      <c r="CP4">
        <f t="shared" si="14"/>
        <v>1</v>
      </c>
      <c r="CQ4" s="103">
        <f t="shared" ref="CQ4:CX4" si="15">SWITCH(AI4, "", "", "None / Not interested", "", "No but interested", 1, "Beginner", 2, "Intermediate", 3, "Experienced", 4, "Very Experienced", 5)</f>
        <v>5</v>
      </c>
      <c r="CR4">
        <f t="shared" si="15"/>
        <v>5</v>
      </c>
      <c r="CS4">
        <f t="shared" si="15"/>
        <v>5</v>
      </c>
      <c r="CT4">
        <f t="shared" si="15"/>
        <v>4</v>
      </c>
      <c r="CU4">
        <f t="shared" si="15"/>
        <v>4</v>
      </c>
      <c r="CV4">
        <f t="shared" si="15"/>
        <v>2</v>
      </c>
      <c r="CW4">
        <f t="shared" si="15"/>
        <v>5</v>
      </c>
      <c r="CX4">
        <f t="shared" si="15"/>
        <v>3</v>
      </c>
      <c r="CY4" s="103">
        <f t="shared" ref="CY4:DK4" si="16">SWITCH(D4, "", "", "Not interested", "", "Curious", 1, "Interested", 2, "Very interested", 3)</f>
        <v>3</v>
      </c>
      <c r="CZ4">
        <f t="shared" si="16"/>
        <v>3</v>
      </c>
      <c r="DA4" t="str">
        <f t="shared" si="16"/>
        <v/>
      </c>
      <c r="DB4">
        <f t="shared" si="16"/>
        <v>3</v>
      </c>
      <c r="DC4">
        <f t="shared" si="16"/>
        <v>1</v>
      </c>
      <c r="DD4" t="str">
        <f t="shared" si="16"/>
        <v/>
      </c>
      <c r="DE4">
        <f t="shared" si="16"/>
        <v>2</v>
      </c>
      <c r="DF4">
        <f t="shared" si="16"/>
        <v>3</v>
      </c>
      <c r="DG4">
        <f t="shared" si="16"/>
        <v>3</v>
      </c>
      <c r="DH4">
        <f t="shared" si="16"/>
        <v>3</v>
      </c>
      <c r="DI4">
        <f t="shared" si="16"/>
        <v>3</v>
      </c>
      <c r="DJ4">
        <f t="shared" si="16"/>
        <v>3</v>
      </c>
      <c r="DK4" s="104">
        <f t="shared" si="16"/>
        <v>3</v>
      </c>
    </row>
    <row r="5">
      <c r="A5" s="102">
        <v>43699.57604134259</v>
      </c>
      <c r="B5" s="16" t="s">
        <v>481</v>
      </c>
      <c r="C5" s="16" t="s">
        <v>482</v>
      </c>
      <c r="D5" s="16" t="s">
        <v>446</v>
      </c>
      <c r="E5" s="16" t="s">
        <v>446</v>
      </c>
      <c r="F5" s="16" t="s">
        <v>446</v>
      </c>
      <c r="G5" s="16" t="s">
        <v>448</v>
      </c>
      <c r="H5" s="16" t="s">
        <v>447</v>
      </c>
      <c r="I5" s="16" t="s">
        <v>448</v>
      </c>
      <c r="J5" s="16" t="s">
        <v>446</v>
      </c>
      <c r="K5" s="16" t="s">
        <v>446</v>
      </c>
      <c r="L5" s="16" t="s">
        <v>446</v>
      </c>
      <c r="M5" s="16" t="s">
        <v>446</v>
      </c>
      <c r="N5" s="16" t="s">
        <v>446</v>
      </c>
      <c r="O5" s="16" t="s">
        <v>446</v>
      </c>
      <c r="P5" s="16" t="s">
        <v>446</v>
      </c>
      <c r="Q5" s="16" t="s">
        <v>450</v>
      </c>
      <c r="R5" s="16" t="s">
        <v>450</v>
      </c>
      <c r="S5" s="16" t="s">
        <v>450</v>
      </c>
      <c r="T5" s="16" t="s">
        <v>452</v>
      </c>
      <c r="U5" s="16" t="s">
        <v>449</v>
      </c>
      <c r="V5" s="16" t="s">
        <v>450</v>
      </c>
      <c r="W5" s="16" t="s">
        <v>450</v>
      </c>
      <c r="X5" s="16" t="s">
        <v>463</v>
      </c>
      <c r="Y5" s="16" t="s">
        <v>451</v>
      </c>
      <c r="Z5" s="16" t="s">
        <v>450</v>
      </c>
      <c r="AA5" s="16" t="s">
        <v>450</v>
      </c>
      <c r="AB5" s="16" t="s">
        <v>450</v>
      </c>
      <c r="AC5" s="16" t="s">
        <v>450</v>
      </c>
      <c r="AD5" s="16" t="s">
        <v>450</v>
      </c>
      <c r="AE5" s="16" t="s">
        <v>449</v>
      </c>
      <c r="AF5" s="16" t="s">
        <v>450</v>
      </c>
      <c r="AG5" s="16" t="s">
        <v>450</v>
      </c>
      <c r="AH5" s="16" t="s">
        <v>450</v>
      </c>
      <c r="AI5" s="16" t="s">
        <v>452</v>
      </c>
      <c r="AJ5" s="16" t="s">
        <v>451</v>
      </c>
      <c r="AL5" s="16" t="s">
        <v>451</v>
      </c>
      <c r="AM5" s="16" t="s">
        <v>483</v>
      </c>
      <c r="AN5" s="16" t="s">
        <v>483</v>
      </c>
      <c r="AO5" s="16" t="s">
        <v>483</v>
      </c>
      <c r="AP5" s="16" t="s">
        <v>483</v>
      </c>
      <c r="AR5" s="16" t="s">
        <v>484</v>
      </c>
      <c r="AS5" s="16" t="s">
        <v>484</v>
      </c>
      <c r="AT5" s="16" t="s">
        <v>484</v>
      </c>
      <c r="AU5" s="16" t="s">
        <v>484</v>
      </c>
      <c r="AV5" s="16" t="s">
        <v>484</v>
      </c>
      <c r="AZ5" s="16" t="s">
        <v>457</v>
      </c>
      <c r="BA5" s="16" t="s">
        <v>485</v>
      </c>
      <c r="BC5" s="16" t="s">
        <v>448</v>
      </c>
      <c r="BD5" s="16" t="s">
        <v>486</v>
      </c>
      <c r="BE5" s="16" t="s">
        <v>487</v>
      </c>
      <c r="BG5" s="16" t="s">
        <v>451</v>
      </c>
      <c r="BH5" s="16" t="s">
        <v>446</v>
      </c>
      <c r="BI5" s="16" t="s">
        <v>448</v>
      </c>
      <c r="BJ5" s="16" t="s">
        <v>446</v>
      </c>
      <c r="BK5" s="16" t="s">
        <v>460</v>
      </c>
      <c r="BL5" s="103" t="b">
        <f t="shared" si="17"/>
        <v>0</v>
      </c>
      <c r="BM5" s="104" t="b">
        <f t="shared" si="6"/>
        <v>0</v>
      </c>
      <c r="BN5" t="b">
        <f t="shared" ref="BN5:BS5" si="18">NOT(ISERROR(SEARCH(BN$1, $BA5)))</f>
        <v>0</v>
      </c>
      <c r="BO5" t="b">
        <f t="shared" si="18"/>
        <v>1</v>
      </c>
      <c r="BP5" t="b">
        <f t="shared" si="18"/>
        <v>1</v>
      </c>
      <c r="BQ5" t="b">
        <f t="shared" si="18"/>
        <v>0</v>
      </c>
      <c r="BR5" t="b">
        <f t="shared" si="18"/>
        <v>1</v>
      </c>
      <c r="BS5" t="b">
        <f t="shared" si="18"/>
        <v>1</v>
      </c>
      <c r="BT5" s="103" t="b">
        <f t="shared" ref="BT5:BX5" si="19">NOT(ISERROR(SEARCH(BT$1, $BB5)))</f>
        <v>0</v>
      </c>
      <c r="BU5" t="b">
        <f t="shared" si="19"/>
        <v>0</v>
      </c>
      <c r="BV5" s="104" t="b">
        <f t="shared" si="19"/>
        <v>0</v>
      </c>
      <c r="BW5" t="b">
        <f t="shared" si="19"/>
        <v>0</v>
      </c>
      <c r="BX5" t="b">
        <f t="shared" si="19"/>
        <v>0</v>
      </c>
      <c r="BY5" s="103" t="str">
        <f t="shared" ref="BY5:CP5" si="20">SWITCH(Q5, "","", "None / not interested", "", "None but interested", 1, "Beginner", 2, "Intermediate", 3, "Experienced", 4, "Very experienced", 5, "Pro", 6)</f>
        <v/>
      </c>
      <c r="BZ5" t="str">
        <f t="shared" si="20"/>
        <v/>
      </c>
      <c r="CA5" t="str">
        <f t="shared" si="20"/>
        <v/>
      </c>
      <c r="CB5">
        <f t="shared" si="20"/>
        <v>3</v>
      </c>
      <c r="CC5">
        <f t="shared" si="20"/>
        <v>1</v>
      </c>
      <c r="CD5" t="str">
        <f t="shared" si="20"/>
        <v/>
      </c>
      <c r="CE5" t="str">
        <f t="shared" si="20"/>
        <v/>
      </c>
      <c r="CF5">
        <f t="shared" si="20"/>
        <v>4</v>
      </c>
      <c r="CG5">
        <f t="shared" si="20"/>
        <v>2</v>
      </c>
      <c r="CH5" t="str">
        <f t="shared" si="20"/>
        <v/>
      </c>
      <c r="CI5" t="str">
        <f t="shared" si="20"/>
        <v/>
      </c>
      <c r="CJ5" t="str">
        <f t="shared" si="20"/>
        <v/>
      </c>
      <c r="CK5" t="str">
        <f t="shared" si="20"/>
        <v/>
      </c>
      <c r="CL5" t="str">
        <f t="shared" si="20"/>
        <v/>
      </c>
      <c r="CM5">
        <f t="shared" si="20"/>
        <v>1</v>
      </c>
      <c r="CN5" t="str">
        <f t="shared" si="20"/>
        <v/>
      </c>
      <c r="CO5" t="str">
        <f t="shared" si="20"/>
        <v/>
      </c>
      <c r="CP5" t="str">
        <f t="shared" si="20"/>
        <v/>
      </c>
      <c r="CQ5" s="103">
        <f t="shared" ref="CQ5:CX5" si="21">SWITCH(AI5, "", "", "None / Not interested", "", "No but interested", 1, "Beginner", 2, "Intermediate", 3, "Experienced", 4, "Very Experienced", 5)</f>
        <v>3</v>
      </c>
      <c r="CR5">
        <f t="shared" si="21"/>
        <v>2</v>
      </c>
      <c r="CS5" t="str">
        <f t="shared" si="21"/>
        <v/>
      </c>
      <c r="CT5">
        <f t="shared" si="21"/>
        <v>2</v>
      </c>
      <c r="CU5">
        <f t="shared" si="21"/>
        <v>1</v>
      </c>
      <c r="CV5">
        <f t="shared" si="21"/>
        <v>1</v>
      </c>
      <c r="CW5">
        <f t="shared" si="21"/>
        <v>1</v>
      </c>
      <c r="CX5">
        <f t="shared" si="21"/>
        <v>1</v>
      </c>
      <c r="CY5" s="103">
        <f t="shared" ref="CY5:DK5" si="22">SWITCH(D5, "", "", "Not interested", "", "Curious", 1, "Interested", 2, "Very interested", 3)</f>
        <v>2</v>
      </c>
      <c r="CZ5">
        <f t="shared" si="22"/>
        <v>2</v>
      </c>
      <c r="DA5">
        <f t="shared" si="22"/>
        <v>2</v>
      </c>
      <c r="DB5" t="str">
        <f t="shared" si="22"/>
        <v/>
      </c>
      <c r="DC5">
        <f t="shared" si="22"/>
        <v>1</v>
      </c>
      <c r="DD5" t="str">
        <f t="shared" si="22"/>
        <v/>
      </c>
      <c r="DE5">
        <f t="shared" si="22"/>
        <v>2</v>
      </c>
      <c r="DF5">
        <f t="shared" si="22"/>
        <v>2</v>
      </c>
      <c r="DG5">
        <f t="shared" si="22"/>
        <v>2</v>
      </c>
      <c r="DH5">
        <f t="shared" si="22"/>
        <v>2</v>
      </c>
      <c r="DI5">
        <f t="shared" si="22"/>
        <v>2</v>
      </c>
      <c r="DJ5">
        <f t="shared" si="22"/>
        <v>2</v>
      </c>
      <c r="DK5" s="104">
        <f t="shared" si="22"/>
        <v>2</v>
      </c>
    </row>
    <row r="6">
      <c r="A6" s="102">
        <v>43699.57656439814</v>
      </c>
      <c r="B6" s="16" t="s">
        <v>488</v>
      </c>
      <c r="C6" s="16" t="s">
        <v>489</v>
      </c>
      <c r="D6" s="16" t="s">
        <v>446</v>
      </c>
      <c r="E6" s="16" t="s">
        <v>446</v>
      </c>
      <c r="I6" s="16" t="s">
        <v>446</v>
      </c>
      <c r="P6" s="16" t="s">
        <v>446</v>
      </c>
      <c r="Q6" s="16" t="s">
        <v>473</v>
      </c>
      <c r="R6" s="16" t="s">
        <v>463</v>
      </c>
      <c r="S6" s="16" t="s">
        <v>463</v>
      </c>
      <c r="T6" s="16" t="s">
        <v>452</v>
      </c>
      <c r="U6" s="16" t="s">
        <v>452</v>
      </c>
      <c r="V6" s="16" t="s">
        <v>452</v>
      </c>
      <c r="X6" s="16" t="s">
        <v>451</v>
      </c>
      <c r="AD6" s="16" t="s">
        <v>473</v>
      </c>
      <c r="AI6" s="16" t="s">
        <v>473</v>
      </c>
      <c r="AJ6" s="16" t="s">
        <v>473</v>
      </c>
      <c r="AK6" s="16" t="s">
        <v>463</v>
      </c>
      <c r="AL6" s="16" t="s">
        <v>463</v>
      </c>
      <c r="AO6" s="16" t="s">
        <v>463</v>
      </c>
      <c r="AR6" s="16" t="s">
        <v>490</v>
      </c>
      <c r="AS6" s="16" t="s">
        <v>490</v>
      </c>
      <c r="AU6" s="16" t="s">
        <v>490</v>
      </c>
      <c r="AV6" s="16" t="s">
        <v>490</v>
      </c>
      <c r="AZ6" s="16" t="s">
        <v>457</v>
      </c>
      <c r="BA6" s="16" t="s">
        <v>491</v>
      </c>
      <c r="BB6" s="16" t="s">
        <v>492</v>
      </c>
      <c r="BD6" s="16" t="s">
        <v>493</v>
      </c>
      <c r="BJ6" s="16" t="s">
        <v>446</v>
      </c>
      <c r="BK6" s="16" t="s">
        <v>460</v>
      </c>
      <c r="BL6" s="103" t="b">
        <f t="shared" si="17"/>
        <v>0</v>
      </c>
      <c r="BM6" s="104" t="b">
        <f t="shared" si="6"/>
        <v>0</v>
      </c>
      <c r="BN6" t="b">
        <f t="shared" ref="BN6:BS6" si="23">NOT(ISERROR(SEARCH(BN$1, $BA6)))</f>
        <v>0</v>
      </c>
      <c r="BO6" t="b">
        <f t="shared" si="23"/>
        <v>0</v>
      </c>
      <c r="BP6" t="b">
        <f t="shared" si="23"/>
        <v>1</v>
      </c>
      <c r="BQ6" t="b">
        <f t="shared" si="23"/>
        <v>1</v>
      </c>
      <c r="BR6" t="b">
        <f t="shared" si="23"/>
        <v>1</v>
      </c>
      <c r="BS6" t="b">
        <f t="shared" si="23"/>
        <v>0</v>
      </c>
      <c r="BT6" s="103" t="b">
        <f t="shared" ref="BT6:BX6" si="24">NOT(ISERROR(SEARCH(BT$1, $BB6)))</f>
        <v>0</v>
      </c>
      <c r="BU6" t="b">
        <f t="shared" si="24"/>
        <v>0</v>
      </c>
      <c r="BV6" s="104" t="b">
        <f t="shared" si="24"/>
        <v>1</v>
      </c>
      <c r="BW6" t="b">
        <f t="shared" si="24"/>
        <v>0</v>
      </c>
      <c r="BX6" t="b">
        <f t="shared" si="24"/>
        <v>0</v>
      </c>
      <c r="BY6" s="103">
        <f t="shared" ref="BY6:CP6" si="25">SWITCH(Q6, "","", "None / not interested", "", "None but interested", 1, "Beginner", 2, "Intermediate", 3, "Experienced", 4, "Very experienced", 5, "Pro", 6)</f>
        <v>5</v>
      </c>
      <c r="BZ6">
        <f t="shared" si="25"/>
        <v>4</v>
      </c>
      <c r="CA6">
        <f t="shared" si="25"/>
        <v>4</v>
      </c>
      <c r="CB6">
        <f t="shared" si="25"/>
        <v>3</v>
      </c>
      <c r="CC6">
        <f t="shared" si="25"/>
        <v>3</v>
      </c>
      <c r="CD6">
        <f t="shared" si="25"/>
        <v>3</v>
      </c>
      <c r="CE6" t="str">
        <f t="shared" si="25"/>
        <v/>
      </c>
      <c r="CF6">
        <f t="shared" si="25"/>
        <v>2</v>
      </c>
      <c r="CG6" t="str">
        <f t="shared" si="25"/>
        <v/>
      </c>
      <c r="CH6" t="str">
        <f t="shared" si="25"/>
        <v/>
      </c>
      <c r="CI6" t="str">
        <f t="shared" si="25"/>
        <v/>
      </c>
      <c r="CJ6" t="str">
        <f t="shared" si="25"/>
        <v/>
      </c>
      <c r="CK6" t="str">
        <f t="shared" si="25"/>
        <v/>
      </c>
      <c r="CL6">
        <f t="shared" si="25"/>
        <v>5</v>
      </c>
      <c r="CM6" t="str">
        <f t="shared" si="25"/>
        <v/>
      </c>
      <c r="CN6" t="str">
        <f t="shared" si="25"/>
        <v/>
      </c>
      <c r="CO6" t="str">
        <f t="shared" si="25"/>
        <v/>
      </c>
      <c r="CP6" t="str">
        <f t="shared" si="25"/>
        <v/>
      </c>
      <c r="CQ6" s="103">
        <f t="shared" ref="CQ6:CX6" si="26">SWITCH(AI6, "", "", "None / Not interested", "", "No but interested", 1, "Beginner", 2, "Intermediate", 3, "Experienced", 4, "Very Experienced", 5)</f>
        <v>5</v>
      </c>
      <c r="CR6">
        <f t="shared" si="26"/>
        <v>5</v>
      </c>
      <c r="CS6">
        <f t="shared" si="26"/>
        <v>4</v>
      </c>
      <c r="CT6">
        <f t="shared" si="26"/>
        <v>4</v>
      </c>
      <c r="CU6" t="str">
        <f t="shared" si="26"/>
        <v/>
      </c>
      <c r="CV6" t="str">
        <f t="shared" si="26"/>
        <v/>
      </c>
      <c r="CW6">
        <f t="shared" si="26"/>
        <v>4</v>
      </c>
      <c r="CX6" t="str">
        <f t="shared" si="26"/>
        <v/>
      </c>
      <c r="CY6" s="103">
        <f t="shared" ref="CY6:DK6" si="27">SWITCH(D6, "", "", "Not interested", "", "Curious", 1, "Interested", 2, "Very interested", 3)</f>
        <v>2</v>
      </c>
      <c r="CZ6">
        <f t="shared" si="27"/>
        <v>2</v>
      </c>
      <c r="DA6" t="str">
        <f t="shared" si="27"/>
        <v/>
      </c>
      <c r="DB6" t="str">
        <f t="shared" si="27"/>
        <v/>
      </c>
      <c r="DC6" t="str">
        <f t="shared" si="27"/>
        <v/>
      </c>
      <c r="DD6">
        <f t="shared" si="27"/>
        <v>2</v>
      </c>
      <c r="DE6" t="str">
        <f t="shared" si="27"/>
        <v/>
      </c>
      <c r="DF6" t="str">
        <f t="shared" si="27"/>
        <v/>
      </c>
      <c r="DG6" t="str">
        <f t="shared" si="27"/>
        <v/>
      </c>
      <c r="DH6" t="str">
        <f t="shared" si="27"/>
        <v/>
      </c>
      <c r="DI6" t="str">
        <f t="shared" si="27"/>
        <v/>
      </c>
      <c r="DJ6" t="str">
        <f t="shared" si="27"/>
        <v/>
      </c>
      <c r="DK6" s="104">
        <f t="shared" si="27"/>
        <v>2</v>
      </c>
    </row>
    <row r="7">
      <c r="A7" s="102">
        <v>43699.582771331014</v>
      </c>
      <c r="B7" s="16" t="s">
        <v>494</v>
      </c>
      <c r="C7" s="16" t="s">
        <v>495</v>
      </c>
      <c r="D7" s="16" t="s">
        <v>448</v>
      </c>
      <c r="E7" s="16" t="s">
        <v>448</v>
      </c>
      <c r="F7" s="16" t="s">
        <v>448</v>
      </c>
      <c r="G7" s="16" t="s">
        <v>448</v>
      </c>
      <c r="H7" s="16" t="s">
        <v>448</v>
      </c>
      <c r="I7" s="16" t="s">
        <v>445</v>
      </c>
      <c r="J7" s="16" t="s">
        <v>448</v>
      </c>
      <c r="K7" s="16" t="s">
        <v>448</v>
      </c>
      <c r="L7" s="16" t="s">
        <v>448</v>
      </c>
      <c r="M7" s="16" t="s">
        <v>448</v>
      </c>
      <c r="N7" s="16" t="s">
        <v>446</v>
      </c>
      <c r="O7" s="16" t="s">
        <v>448</v>
      </c>
      <c r="P7" s="16" t="s">
        <v>448</v>
      </c>
      <c r="Q7" s="16" t="s">
        <v>450</v>
      </c>
      <c r="R7" s="16" t="s">
        <v>450</v>
      </c>
      <c r="S7" s="16" t="s">
        <v>463</v>
      </c>
      <c r="T7" s="16" t="s">
        <v>450</v>
      </c>
      <c r="U7" s="16" t="s">
        <v>450</v>
      </c>
      <c r="V7" s="16" t="s">
        <v>450</v>
      </c>
      <c r="W7" s="16" t="s">
        <v>450</v>
      </c>
      <c r="X7" s="16" t="s">
        <v>450</v>
      </c>
      <c r="Y7" s="16" t="s">
        <v>450</v>
      </c>
      <c r="Z7" s="16" t="s">
        <v>450</v>
      </c>
      <c r="AA7" s="16" t="s">
        <v>450</v>
      </c>
      <c r="AB7" s="16" t="s">
        <v>450</v>
      </c>
      <c r="AC7" s="16" t="s">
        <v>450</v>
      </c>
      <c r="AD7" s="16" t="s">
        <v>450</v>
      </c>
      <c r="AE7" s="16" t="s">
        <v>450</v>
      </c>
      <c r="AF7" s="16" t="s">
        <v>450</v>
      </c>
      <c r="AG7" s="16" t="s">
        <v>450</v>
      </c>
      <c r="AH7" s="16" t="s">
        <v>452</v>
      </c>
      <c r="AI7" s="16" t="s">
        <v>451</v>
      </c>
      <c r="AJ7" s="16" t="s">
        <v>452</v>
      </c>
      <c r="AK7" s="16" t="s">
        <v>464</v>
      </c>
      <c r="AL7" s="16" t="s">
        <v>464</v>
      </c>
      <c r="AM7" s="16" t="s">
        <v>464</v>
      </c>
      <c r="AN7" s="16" t="s">
        <v>464</v>
      </c>
      <c r="AO7" s="16" t="s">
        <v>451</v>
      </c>
      <c r="AP7" s="16" t="s">
        <v>464</v>
      </c>
      <c r="AZ7" s="16" t="s">
        <v>457</v>
      </c>
      <c r="BA7" s="16" t="s">
        <v>496</v>
      </c>
      <c r="BB7" s="16" t="s">
        <v>492</v>
      </c>
      <c r="BC7" s="16" t="s">
        <v>448</v>
      </c>
      <c r="BE7" s="16" t="s">
        <v>497</v>
      </c>
      <c r="BG7" s="16" t="s">
        <v>450</v>
      </c>
      <c r="BH7" s="16" t="s">
        <v>448</v>
      </c>
      <c r="BI7" s="16" t="s">
        <v>448</v>
      </c>
      <c r="BJ7" s="16" t="s">
        <v>448</v>
      </c>
      <c r="BK7" s="16" t="s">
        <v>460</v>
      </c>
      <c r="BL7" s="103" t="b">
        <f t="shared" si="17"/>
        <v>0</v>
      </c>
      <c r="BM7" s="104" t="b">
        <f t="shared" si="6"/>
        <v>0</v>
      </c>
      <c r="BN7" t="b">
        <f t="shared" ref="BN7:BS7" si="28">NOT(ISERROR(SEARCH(BN$1, $BA7)))</f>
        <v>1</v>
      </c>
      <c r="BO7" t="b">
        <f t="shared" si="28"/>
        <v>0</v>
      </c>
      <c r="BP7" t="b">
        <f t="shared" si="28"/>
        <v>0</v>
      </c>
      <c r="BQ7" t="b">
        <f t="shared" si="28"/>
        <v>0</v>
      </c>
      <c r="BR7" t="b">
        <f t="shared" si="28"/>
        <v>0</v>
      </c>
      <c r="BS7" t="b">
        <f t="shared" si="28"/>
        <v>0</v>
      </c>
      <c r="BT7" s="103" t="b">
        <f t="shared" ref="BT7:BX7" si="29">NOT(ISERROR(SEARCH(BT$1, $BB7)))</f>
        <v>0</v>
      </c>
      <c r="BU7" t="b">
        <f t="shared" si="29"/>
        <v>0</v>
      </c>
      <c r="BV7" s="104" t="b">
        <f t="shared" si="29"/>
        <v>1</v>
      </c>
      <c r="BW7" t="b">
        <f t="shared" si="29"/>
        <v>0</v>
      </c>
      <c r="BX7" t="b">
        <f t="shared" si="29"/>
        <v>0</v>
      </c>
      <c r="BY7" s="103" t="str">
        <f t="shared" ref="BY7:CP7" si="30">SWITCH(Q7, "","", "None / not interested", "", "None but interested", 1, "Beginner", 2, "Intermediate", 3, "Experienced", 4, "Very experienced", 5, "Pro", 6)</f>
        <v/>
      </c>
      <c r="BZ7" t="str">
        <f t="shared" si="30"/>
        <v/>
      </c>
      <c r="CA7">
        <f t="shared" si="30"/>
        <v>4</v>
      </c>
      <c r="CB7" t="str">
        <f t="shared" si="30"/>
        <v/>
      </c>
      <c r="CC7" t="str">
        <f t="shared" si="30"/>
        <v/>
      </c>
      <c r="CD7" t="str">
        <f t="shared" si="30"/>
        <v/>
      </c>
      <c r="CE7" t="str">
        <f t="shared" si="30"/>
        <v/>
      </c>
      <c r="CF7" t="str">
        <f t="shared" si="30"/>
        <v/>
      </c>
      <c r="CG7" t="str">
        <f t="shared" si="30"/>
        <v/>
      </c>
      <c r="CH7" t="str">
        <f t="shared" si="30"/>
        <v/>
      </c>
      <c r="CI7" t="str">
        <f t="shared" si="30"/>
        <v/>
      </c>
      <c r="CJ7" t="str">
        <f t="shared" si="30"/>
        <v/>
      </c>
      <c r="CK7" t="str">
        <f t="shared" si="30"/>
        <v/>
      </c>
      <c r="CL7" t="str">
        <f t="shared" si="30"/>
        <v/>
      </c>
      <c r="CM7" t="str">
        <f t="shared" si="30"/>
        <v/>
      </c>
      <c r="CN7" t="str">
        <f t="shared" si="30"/>
        <v/>
      </c>
      <c r="CO7" t="str">
        <f t="shared" si="30"/>
        <v/>
      </c>
      <c r="CP7">
        <f t="shared" si="30"/>
        <v>3</v>
      </c>
      <c r="CQ7" s="103">
        <f t="shared" ref="CQ7:CX7" si="31">SWITCH(AI7, "", "", "None / Not interested", "", "No but interested", 1, "Beginner", 2, "Intermediate", 3, "Experienced", 4, "Very Experienced", 5)</f>
        <v>2</v>
      </c>
      <c r="CR7">
        <f t="shared" si="31"/>
        <v>3</v>
      </c>
      <c r="CS7" t="str">
        <f t="shared" si="31"/>
        <v/>
      </c>
      <c r="CT7" t="str">
        <f t="shared" si="31"/>
        <v/>
      </c>
      <c r="CU7" t="str">
        <f t="shared" si="31"/>
        <v/>
      </c>
      <c r="CV7" t="str">
        <f t="shared" si="31"/>
        <v/>
      </c>
      <c r="CW7">
        <f t="shared" si="31"/>
        <v>2</v>
      </c>
      <c r="CX7" t="str">
        <f t="shared" si="31"/>
        <v/>
      </c>
      <c r="CY7" s="103" t="str">
        <f t="shared" ref="CY7:DK7" si="32">SWITCH(D7, "", "", "Not interested", "", "Curious", 1, "Interested", 2, "Very interested", 3)</f>
        <v/>
      </c>
      <c r="CZ7" t="str">
        <f t="shared" si="32"/>
        <v/>
      </c>
      <c r="DA7" t="str">
        <f t="shared" si="32"/>
        <v/>
      </c>
      <c r="DB7" t="str">
        <f t="shared" si="32"/>
        <v/>
      </c>
      <c r="DC7" t="str">
        <f t="shared" si="32"/>
        <v/>
      </c>
      <c r="DD7">
        <f t="shared" si="32"/>
        <v>3</v>
      </c>
      <c r="DE7" t="str">
        <f t="shared" si="32"/>
        <v/>
      </c>
      <c r="DF7" t="str">
        <f t="shared" si="32"/>
        <v/>
      </c>
      <c r="DG7" t="str">
        <f t="shared" si="32"/>
        <v/>
      </c>
      <c r="DH7" t="str">
        <f t="shared" si="32"/>
        <v/>
      </c>
      <c r="DI7">
        <f t="shared" si="32"/>
        <v>2</v>
      </c>
      <c r="DJ7" t="str">
        <f t="shared" si="32"/>
        <v/>
      </c>
      <c r="DK7" s="104" t="str">
        <f t="shared" si="32"/>
        <v/>
      </c>
    </row>
    <row r="8">
      <c r="A8" s="102">
        <v>43699.58575947917</v>
      </c>
      <c r="B8" s="16" t="s">
        <v>498</v>
      </c>
      <c r="C8" s="16" t="s">
        <v>499</v>
      </c>
      <c r="D8" s="16" t="s">
        <v>446</v>
      </c>
      <c r="E8" s="16" t="s">
        <v>446</v>
      </c>
      <c r="F8" s="16" t="s">
        <v>447</v>
      </c>
      <c r="G8" s="16" t="s">
        <v>447</v>
      </c>
      <c r="H8" s="16" t="s">
        <v>448</v>
      </c>
      <c r="I8" s="16" t="s">
        <v>448</v>
      </c>
      <c r="J8" s="16" t="s">
        <v>446</v>
      </c>
      <c r="K8" s="16" t="s">
        <v>446</v>
      </c>
      <c r="L8" s="16" t="s">
        <v>448</v>
      </c>
      <c r="M8" s="16" t="s">
        <v>447</v>
      </c>
      <c r="N8" s="16" t="s">
        <v>448</v>
      </c>
      <c r="O8" s="16" t="s">
        <v>447</v>
      </c>
      <c r="P8" s="16" t="s">
        <v>448</v>
      </c>
      <c r="Q8" s="16" t="s">
        <v>450</v>
      </c>
      <c r="R8" s="16" t="s">
        <v>452</v>
      </c>
      <c r="S8" s="16" t="s">
        <v>451</v>
      </c>
      <c r="T8" s="16" t="s">
        <v>451</v>
      </c>
      <c r="U8" s="16" t="s">
        <v>450</v>
      </c>
      <c r="V8" s="16" t="s">
        <v>450</v>
      </c>
      <c r="W8" s="16" t="s">
        <v>450</v>
      </c>
      <c r="X8" s="16" t="s">
        <v>452</v>
      </c>
      <c r="Y8" s="16" t="s">
        <v>473</v>
      </c>
      <c r="Z8" s="16" t="s">
        <v>450</v>
      </c>
      <c r="AA8" s="16" t="s">
        <v>500</v>
      </c>
      <c r="AB8" s="16" t="s">
        <v>450</v>
      </c>
      <c r="AC8" s="16" t="s">
        <v>450</v>
      </c>
      <c r="AD8" s="16" t="s">
        <v>450</v>
      </c>
      <c r="AE8" s="16" t="s">
        <v>452</v>
      </c>
      <c r="AF8" s="16" t="s">
        <v>450</v>
      </c>
      <c r="AG8" s="16" t="s">
        <v>450</v>
      </c>
      <c r="AH8" s="16" t="s">
        <v>450</v>
      </c>
      <c r="AI8" s="16" t="s">
        <v>473</v>
      </c>
      <c r="AJ8" s="16" t="s">
        <v>473</v>
      </c>
      <c r="AK8" s="16" t="s">
        <v>463</v>
      </c>
      <c r="AL8" s="16" t="s">
        <v>463</v>
      </c>
      <c r="AM8" s="16" t="s">
        <v>452</v>
      </c>
      <c r="AN8" s="16" t="s">
        <v>483</v>
      </c>
      <c r="AO8" s="16" t="s">
        <v>452</v>
      </c>
      <c r="AP8" s="16" t="s">
        <v>463</v>
      </c>
      <c r="AR8" s="16" t="s">
        <v>501</v>
      </c>
      <c r="AS8" s="16" t="s">
        <v>501</v>
      </c>
      <c r="AT8" s="16" t="s">
        <v>501</v>
      </c>
      <c r="AU8" s="16" t="s">
        <v>501</v>
      </c>
      <c r="AV8" s="16" t="s">
        <v>501</v>
      </c>
      <c r="AZ8" s="16" t="s">
        <v>457</v>
      </c>
      <c r="BA8" s="16" t="s">
        <v>502</v>
      </c>
      <c r="BB8" s="16" t="s">
        <v>503</v>
      </c>
      <c r="BC8" s="16" t="s">
        <v>447</v>
      </c>
      <c r="BG8" s="16" t="s">
        <v>463</v>
      </c>
      <c r="BH8" s="16" t="s">
        <v>448</v>
      </c>
      <c r="BI8" s="16" t="s">
        <v>448</v>
      </c>
      <c r="BJ8" s="16" t="s">
        <v>446</v>
      </c>
      <c r="BK8" s="16" t="s">
        <v>460</v>
      </c>
      <c r="BL8" s="103" t="b">
        <f t="shared" si="17"/>
        <v>0</v>
      </c>
      <c r="BM8" s="104" t="b">
        <f t="shared" si="6"/>
        <v>0</v>
      </c>
      <c r="BN8" t="b">
        <f t="shared" ref="BN8:BS8" si="33">NOT(ISERROR(SEARCH(BN$1, $BA8)))</f>
        <v>0</v>
      </c>
      <c r="BO8" t="b">
        <f t="shared" si="33"/>
        <v>0</v>
      </c>
      <c r="BP8" t="b">
        <f t="shared" si="33"/>
        <v>1</v>
      </c>
      <c r="BQ8" t="b">
        <f t="shared" si="33"/>
        <v>1</v>
      </c>
      <c r="BR8" t="b">
        <f t="shared" si="33"/>
        <v>1</v>
      </c>
      <c r="BS8" t="b">
        <f t="shared" si="33"/>
        <v>1</v>
      </c>
      <c r="BT8" s="103" t="b">
        <f t="shared" ref="BT8:BX8" si="34">NOT(ISERROR(SEARCH(BT$1, $BB8)))</f>
        <v>0</v>
      </c>
      <c r="BU8" t="b">
        <f t="shared" si="34"/>
        <v>1</v>
      </c>
      <c r="BV8" s="104" t="b">
        <f t="shared" si="34"/>
        <v>1</v>
      </c>
      <c r="BW8" t="b">
        <f t="shared" si="34"/>
        <v>1</v>
      </c>
      <c r="BX8" t="b">
        <f t="shared" si="34"/>
        <v>0</v>
      </c>
      <c r="BY8" s="103" t="str">
        <f t="shared" ref="BY8:CP8" si="35">SWITCH(Q8, "","", "None / not interested", "", "None but interested", 1, "Beginner", 2, "Intermediate", 3, "Experienced", 4, "Very experienced", 5, "Pro", 6)</f>
        <v/>
      </c>
      <c r="BZ8">
        <f t="shared" si="35"/>
        <v>3</v>
      </c>
      <c r="CA8">
        <f t="shared" si="35"/>
        <v>2</v>
      </c>
      <c r="CB8">
        <f t="shared" si="35"/>
        <v>2</v>
      </c>
      <c r="CC8" t="str">
        <f t="shared" si="35"/>
        <v/>
      </c>
      <c r="CD8" t="str">
        <f t="shared" si="35"/>
        <v/>
      </c>
      <c r="CE8" t="str">
        <f t="shared" si="35"/>
        <v/>
      </c>
      <c r="CF8">
        <f t="shared" si="35"/>
        <v>3</v>
      </c>
      <c r="CG8">
        <f t="shared" si="35"/>
        <v>5</v>
      </c>
      <c r="CH8" t="str">
        <f t="shared" si="35"/>
        <v/>
      </c>
      <c r="CI8">
        <f t="shared" si="35"/>
        <v>6</v>
      </c>
      <c r="CJ8" t="str">
        <f t="shared" si="35"/>
        <v/>
      </c>
      <c r="CK8" t="str">
        <f t="shared" si="35"/>
        <v/>
      </c>
      <c r="CL8" t="str">
        <f t="shared" si="35"/>
        <v/>
      </c>
      <c r="CM8">
        <f t="shared" si="35"/>
        <v>3</v>
      </c>
      <c r="CN8" t="str">
        <f t="shared" si="35"/>
        <v/>
      </c>
      <c r="CO8" t="str">
        <f t="shared" si="35"/>
        <v/>
      </c>
      <c r="CP8" t="str">
        <f t="shared" si="35"/>
        <v/>
      </c>
      <c r="CQ8" s="103">
        <f t="shared" ref="CQ8:CX8" si="36">SWITCH(AI8, "", "", "None / Not interested", "", "No but interested", 1, "Beginner", 2, "Intermediate", 3, "Experienced", 4, "Very Experienced", 5)</f>
        <v>5</v>
      </c>
      <c r="CR8">
        <f t="shared" si="36"/>
        <v>5</v>
      </c>
      <c r="CS8">
        <f t="shared" si="36"/>
        <v>4</v>
      </c>
      <c r="CT8">
        <f t="shared" si="36"/>
        <v>4</v>
      </c>
      <c r="CU8">
        <f t="shared" si="36"/>
        <v>3</v>
      </c>
      <c r="CV8">
        <f t="shared" si="36"/>
        <v>1</v>
      </c>
      <c r="CW8">
        <f t="shared" si="36"/>
        <v>3</v>
      </c>
      <c r="CX8">
        <f t="shared" si="36"/>
        <v>4</v>
      </c>
      <c r="CY8" s="103">
        <f t="shared" ref="CY8:DK8" si="37">SWITCH(D8, "", "", "Not interested", "", "Curious", 1, "Interested", 2, "Very interested", 3)</f>
        <v>2</v>
      </c>
      <c r="CZ8">
        <f t="shared" si="37"/>
        <v>2</v>
      </c>
      <c r="DA8">
        <f t="shared" si="37"/>
        <v>1</v>
      </c>
      <c r="DB8">
        <f t="shared" si="37"/>
        <v>1</v>
      </c>
      <c r="DC8" t="str">
        <f t="shared" si="37"/>
        <v/>
      </c>
      <c r="DD8" t="str">
        <f t="shared" si="37"/>
        <v/>
      </c>
      <c r="DE8">
        <f t="shared" si="37"/>
        <v>2</v>
      </c>
      <c r="DF8">
        <f t="shared" si="37"/>
        <v>2</v>
      </c>
      <c r="DG8" t="str">
        <f t="shared" si="37"/>
        <v/>
      </c>
      <c r="DH8">
        <f t="shared" si="37"/>
        <v>1</v>
      </c>
      <c r="DI8" t="str">
        <f t="shared" si="37"/>
        <v/>
      </c>
      <c r="DJ8">
        <f t="shared" si="37"/>
        <v>1</v>
      </c>
      <c r="DK8" s="104" t="str">
        <f t="shared" si="37"/>
        <v/>
      </c>
    </row>
    <row r="9">
      <c r="A9" s="102">
        <v>43699.60373484954</v>
      </c>
      <c r="B9" s="16" t="s">
        <v>504</v>
      </c>
      <c r="C9" s="16" t="s">
        <v>505</v>
      </c>
      <c r="D9" s="16" t="s">
        <v>445</v>
      </c>
      <c r="E9" s="16" t="s">
        <v>445</v>
      </c>
      <c r="F9" s="16" t="s">
        <v>446</v>
      </c>
      <c r="G9" s="16" t="s">
        <v>446</v>
      </c>
      <c r="O9" s="16" t="s">
        <v>445</v>
      </c>
      <c r="Q9" s="16" t="s">
        <v>452</v>
      </c>
      <c r="R9" s="16" t="s">
        <v>452</v>
      </c>
      <c r="T9" s="16" t="s">
        <v>452</v>
      </c>
      <c r="U9" s="16" t="s">
        <v>452</v>
      </c>
      <c r="AI9" s="16" t="s">
        <v>452</v>
      </c>
      <c r="AJ9" s="16" t="s">
        <v>452</v>
      </c>
      <c r="AK9" s="16" t="s">
        <v>451</v>
      </c>
      <c r="AL9" s="16" t="s">
        <v>483</v>
      </c>
      <c r="AM9" s="16" t="s">
        <v>451</v>
      </c>
      <c r="AO9" s="16" t="s">
        <v>483</v>
      </c>
      <c r="AP9" s="16" t="s">
        <v>452</v>
      </c>
      <c r="AZ9" s="16" t="s">
        <v>457</v>
      </c>
      <c r="BE9" s="16" t="s">
        <v>506</v>
      </c>
      <c r="BH9" s="16" t="s">
        <v>446</v>
      </c>
      <c r="BK9" s="16" t="s">
        <v>460</v>
      </c>
      <c r="BL9" s="103" t="b">
        <f t="shared" si="17"/>
        <v>0</v>
      </c>
      <c r="BM9" s="104" t="b">
        <f t="shared" si="6"/>
        <v>0</v>
      </c>
      <c r="BN9" t="b">
        <f t="shared" ref="BN9:BS9" si="38">NOT(ISERROR(SEARCH(BN$1, $BA9)))</f>
        <v>0</v>
      </c>
      <c r="BO9" t="b">
        <f t="shared" si="38"/>
        <v>0</v>
      </c>
      <c r="BP9" t="b">
        <f t="shared" si="38"/>
        <v>0</v>
      </c>
      <c r="BQ9" t="b">
        <f t="shared" si="38"/>
        <v>0</v>
      </c>
      <c r="BR9" t="b">
        <f t="shared" si="38"/>
        <v>0</v>
      </c>
      <c r="BS9" t="b">
        <f t="shared" si="38"/>
        <v>0</v>
      </c>
      <c r="BT9" s="103" t="b">
        <f t="shared" ref="BT9:BX9" si="39">NOT(ISERROR(SEARCH(BT$1, $BB9)))</f>
        <v>0</v>
      </c>
      <c r="BU9" t="b">
        <f t="shared" si="39"/>
        <v>0</v>
      </c>
      <c r="BV9" s="104" t="b">
        <f t="shared" si="39"/>
        <v>0</v>
      </c>
      <c r="BW9" t="b">
        <f t="shared" si="39"/>
        <v>0</v>
      </c>
      <c r="BX9" t="b">
        <f t="shared" si="39"/>
        <v>0</v>
      </c>
      <c r="BY9" s="103">
        <f t="shared" ref="BY9:CP9" si="40">SWITCH(Q9, "","", "None / not interested", "", "None but interested", 1, "Beginner", 2, "Intermediate", 3, "Experienced", 4, "Very experienced", 5, "Pro", 6)</f>
        <v>3</v>
      </c>
      <c r="BZ9">
        <f t="shared" si="40"/>
        <v>3</v>
      </c>
      <c r="CA9" t="str">
        <f t="shared" si="40"/>
        <v/>
      </c>
      <c r="CB9">
        <f t="shared" si="40"/>
        <v>3</v>
      </c>
      <c r="CC9">
        <f t="shared" si="40"/>
        <v>3</v>
      </c>
      <c r="CD9" t="str">
        <f t="shared" si="40"/>
        <v/>
      </c>
      <c r="CE9" t="str">
        <f t="shared" si="40"/>
        <v/>
      </c>
      <c r="CF9" t="str">
        <f t="shared" si="40"/>
        <v/>
      </c>
      <c r="CG9" t="str">
        <f t="shared" si="40"/>
        <v/>
      </c>
      <c r="CH9" t="str">
        <f t="shared" si="40"/>
        <v/>
      </c>
      <c r="CI9" t="str">
        <f t="shared" si="40"/>
        <v/>
      </c>
      <c r="CJ9" t="str">
        <f t="shared" si="40"/>
        <v/>
      </c>
      <c r="CK9" t="str">
        <f t="shared" si="40"/>
        <v/>
      </c>
      <c r="CL9" t="str">
        <f t="shared" si="40"/>
        <v/>
      </c>
      <c r="CM9" t="str">
        <f t="shared" si="40"/>
        <v/>
      </c>
      <c r="CN9" t="str">
        <f t="shared" si="40"/>
        <v/>
      </c>
      <c r="CO9" t="str">
        <f t="shared" si="40"/>
        <v/>
      </c>
      <c r="CP9" t="str">
        <f t="shared" si="40"/>
        <v/>
      </c>
      <c r="CQ9" s="103">
        <f t="shared" ref="CQ9:CX9" si="41">SWITCH(AI9, "", "", "None / Not interested", "", "No but interested", 1, "Beginner", 2, "Intermediate", 3, "Experienced", 4, "Very Experienced", 5)</f>
        <v>3</v>
      </c>
      <c r="CR9">
        <f t="shared" si="41"/>
        <v>3</v>
      </c>
      <c r="CS9">
        <f t="shared" si="41"/>
        <v>2</v>
      </c>
      <c r="CT9">
        <f t="shared" si="41"/>
        <v>1</v>
      </c>
      <c r="CU9">
        <f t="shared" si="41"/>
        <v>2</v>
      </c>
      <c r="CV9" t="str">
        <f t="shared" si="41"/>
        <v/>
      </c>
      <c r="CW9">
        <f t="shared" si="41"/>
        <v>1</v>
      </c>
      <c r="CX9">
        <f t="shared" si="41"/>
        <v>3</v>
      </c>
      <c r="CY9" s="103">
        <f t="shared" ref="CY9:DK9" si="42">SWITCH(D9, "", "", "Not interested", "", "Curious", 1, "Interested", 2, "Very interested", 3)</f>
        <v>3</v>
      </c>
      <c r="CZ9">
        <f t="shared" si="42"/>
        <v>3</v>
      </c>
      <c r="DA9">
        <f t="shared" si="42"/>
        <v>2</v>
      </c>
      <c r="DB9">
        <f t="shared" si="42"/>
        <v>2</v>
      </c>
      <c r="DC9" t="str">
        <f t="shared" si="42"/>
        <v/>
      </c>
      <c r="DD9" t="str">
        <f t="shared" si="42"/>
        <v/>
      </c>
      <c r="DE9" t="str">
        <f t="shared" si="42"/>
        <v/>
      </c>
      <c r="DF9" t="str">
        <f t="shared" si="42"/>
        <v/>
      </c>
      <c r="DG9" t="str">
        <f t="shared" si="42"/>
        <v/>
      </c>
      <c r="DH9" t="str">
        <f t="shared" si="42"/>
        <v/>
      </c>
      <c r="DI9" t="str">
        <f t="shared" si="42"/>
        <v/>
      </c>
      <c r="DJ9">
        <f t="shared" si="42"/>
        <v>3</v>
      </c>
      <c r="DK9" s="104" t="str">
        <f t="shared" si="42"/>
        <v/>
      </c>
    </row>
    <row r="10">
      <c r="A10" s="102">
        <v>43699.63720193287</v>
      </c>
      <c r="B10" s="16" t="s">
        <v>507</v>
      </c>
      <c r="C10" s="16" t="s">
        <v>508</v>
      </c>
      <c r="D10" s="16" t="s">
        <v>446</v>
      </c>
      <c r="E10" s="16" t="s">
        <v>446</v>
      </c>
      <c r="G10" s="16" t="s">
        <v>446</v>
      </c>
      <c r="I10" s="16" t="s">
        <v>446</v>
      </c>
      <c r="J10" s="16" t="s">
        <v>446</v>
      </c>
      <c r="K10" s="16" t="s">
        <v>446</v>
      </c>
      <c r="M10" s="16" t="s">
        <v>446</v>
      </c>
      <c r="Q10" s="16" t="s">
        <v>451</v>
      </c>
      <c r="Z10" s="16" t="s">
        <v>451</v>
      </c>
      <c r="AI10" s="16" t="s">
        <v>451</v>
      </c>
      <c r="AJ10" s="16" t="s">
        <v>451</v>
      </c>
      <c r="AK10" s="16" t="s">
        <v>483</v>
      </c>
      <c r="AL10" s="16" t="s">
        <v>483</v>
      </c>
      <c r="AM10" s="16" t="s">
        <v>483</v>
      </c>
      <c r="AN10" s="16" t="s">
        <v>483</v>
      </c>
      <c r="AO10" s="16" t="s">
        <v>483</v>
      </c>
      <c r="AP10" s="16" t="s">
        <v>483</v>
      </c>
      <c r="AQ10" s="16" t="s">
        <v>509</v>
      </c>
      <c r="AR10" s="16" t="s">
        <v>455</v>
      </c>
      <c r="AS10" s="16" t="s">
        <v>455</v>
      </c>
      <c r="AT10" s="16" t="s">
        <v>455</v>
      </c>
      <c r="AU10" s="16" t="s">
        <v>455</v>
      </c>
      <c r="AZ10" s="16" t="s">
        <v>457</v>
      </c>
      <c r="BA10" s="16" t="s">
        <v>510</v>
      </c>
      <c r="BB10" s="16" t="s">
        <v>511</v>
      </c>
      <c r="BC10" s="16" t="s">
        <v>446</v>
      </c>
      <c r="BD10" s="16" t="s">
        <v>512</v>
      </c>
      <c r="BE10" s="16" t="s">
        <v>513</v>
      </c>
      <c r="BK10" s="16" t="s">
        <v>460</v>
      </c>
      <c r="BL10" s="103" t="b">
        <f t="shared" si="17"/>
        <v>1</v>
      </c>
      <c r="BM10" s="104" t="b">
        <f t="shared" si="6"/>
        <v>0</v>
      </c>
      <c r="BN10" t="b">
        <f t="shared" ref="BN10:BS10" si="43">NOT(ISERROR(SEARCH(BN$1, $BA10)))</f>
        <v>0</v>
      </c>
      <c r="BO10" t="b">
        <f t="shared" si="43"/>
        <v>0</v>
      </c>
      <c r="BP10" t="b">
        <f t="shared" si="43"/>
        <v>1</v>
      </c>
      <c r="BQ10" t="b">
        <f t="shared" si="43"/>
        <v>0</v>
      </c>
      <c r="BR10" t="b">
        <f t="shared" si="43"/>
        <v>0</v>
      </c>
      <c r="BS10" t="b">
        <f t="shared" si="43"/>
        <v>0</v>
      </c>
      <c r="BT10" s="103" t="b">
        <f t="shared" ref="BT10:BX10" si="44">NOT(ISERROR(SEARCH(BT$1, $BB10)))</f>
        <v>0</v>
      </c>
      <c r="BU10" t="b">
        <f t="shared" si="44"/>
        <v>1</v>
      </c>
      <c r="BV10" s="104" t="b">
        <f t="shared" si="44"/>
        <v>0</v>
      </c>
      <c r="BW10" t="b">
        <f t="shared" si="44"/>
        <v>1</v>
      </c>
      <c r="BX10" t="b">
        <f t="shared" si="44"/>
        <v>0</v>
      </c>
      <c r="BY10" s="103">
        <f t="shared" ref="BY10:CP10" si="45">SWITCH(Q10, "","", "None / not interested", "", "None but interested", 1, "Beginner", 2, "Intermediate", 3, "Experienced", 4, "Very experienced", 5, "Pro", 6)</f>
        <v>2</v>
      </c>
      <c r="BZ10" t="str">
        <f t="shared" si="45"/>
        <v/>
      </c>
      <c r="CA10" t="str">
        <f t="shared" si="45"/>
        <v/>
      </c>
      <c r="CB10" t="str">
        <f t="shared" si="45"/>
        <v/>
      </c>
      <c r="CC10" t="str">
        <f t="shared" si="45"/>
        <v/>
      </c>
      <c r="CD10" t="str">
        <f t="shared" si="45"/>
        <v/>
      </c>
      <c r="CE10" t="str">
        <f t="shared" si="45"/>
        <v/>
      </c>
      <c r="CF10" t="str">
        <f t="shared" si="45"/>
        <v/>
      </c>
      <c r="CG10" t="str">
        <f t="shared" si="45"/>
        <v/>
      </c>
      <c r="CH10">
        <f t="shared" si="45"/>
        <v>2</v>
      </c>
      <c r="CI10" t="str">
        <f t="shared" si="45"/>
        <v/>
      </c>
      <c r="CJ10" t="str">
        <f t="shared" si="45"/>
        <v/>
      </c>
      <c r="CK10" t="str">
        <f t="shared" si="45"/>
        <v/>
      </c>
      <c r="CL10" t="str">
        <f t="shared" si="45"/>
        <v/>
      </c>
      <c r="CM10" t="str">
        <f t="shared" si="45"/>
        <v/>
      </c>
      <c r="CN10" t="str">
        <f t="shared" si="45"/>
        <v/>
      </c>
      <c r="CO10" t="str">
        <f t="shared" si="45"/>
        <v/>
      </c>
      <c r="CP10" t="str">
        <f t="shared" si="45"/>
        <v/>
      </c>
      <c r="CQ10" s="103">
        <f t="shared" ref="CQ10:CX10" si="46">SWITCH(AI10, "", "", "None / Not interested", "", "No but interested", 1, "Beginner", 2, "Intermediate", 3, "Experienced", 4, "Very Experienced", 5)</f>
        <v>2</v>
      </c>
      <c r="CR10">
        <f t="shared" si="46"/>
        <v>2</v>
      </c>
      <c r="CS10">
        <f t="shared" si="46"/>
        <v>1</v>
      </c>
      <c r="CT10">
        <f t="shared" si="46"/>
        <v>1</v>
      </c>
      <c r="CU10">
        <f t="shared" si="46"/>
        <v>1</v>
      </c>
      <c r="CV10">
        <f t="shared" si="46"/>
        <v>1</v>
      </c>
      <c r="CW10">
        <f t="shared" si="46"/>
        <v>1</v>
      </c>
      <c r="CX10">
        <f t="shared" si="46"/>
        <v>1</v>
      </c>
      <c r="CY10" s="103">
        <f t="shared" ref="CY10:DK10" si="47">SWITCH(D10, "", "", "Not interested", "", "Curious", 1, "Interested", 2, "Very interested", 3)</f>
        <v>2</v>
      </c>
      <c r="CZ10">
        <f t="shared" si="47"/>
        <v>2</v>
      </c>
      <c r="DA10" t="str">
        <f t="shared" si="47"/>
        <v/>
      </c>
      <c r="DB10">
        <f t="shared" si="47"/>
        <v>2</v>
      </c>
      <c r="DC10" t="str">
        <f t="shared" si="47"/>
        <v/>
      </c>
      <c r="DD10">
        <f t="shared" si="47"/>
        <v>2</v>
      </c>
      <c r="DE10">
        <f t="shared" si="47"/>
        <v>2</v>
      </c>
      <c r="DF10">
        <f t="shared" si="47"/>
        <v>2</v>
      </c>
      <c r="DG10" t="str">
        <f t="shared" si="47"/>
        <v/>
      </c>
      <c r="DH10">
        <f t="shared" si="47"/>
        <v>2</v>
      </c>
      <c r="DI10" t="str">
        <f t="shared" si="47"/>
        <v/>
      </c>
      <c r="DJ10" t="str">
        <f t="shared" si="47"/>
        <v/>
      </c>
      <c r="DK10" s="104" t="str">
        <f t="shared" si="47"/>
        <v/>
      </c>
    </row>
    <row r="11">
      <c r="A11" s="102">
        <v>43699.64694840278</v>
      </c>
      <c r="B11" s="16" t="s">
        <v>514</v>
      </c>
      <c r="C11" s="16" t="s">
        <v>515</v>
      </c>
      <c r="D11" s="16" t="s">
        <v>448</v>
      </c>
      <c r="E11" s="16" t="s">
        <v>448</v>
      </c>
      <c r="F11" s="16" t="s">
        <v>448</v>
      </c>
      <c r="G11" s="16" t="s">
        <v>448</v>
      </c>
      <c r="H11" s="16" t="s">
        <v>448</v>
      </c>
      <c r="I11" s="16" t="s">
        <v>445</v>
      </c>
      <c r="J11" s="16" t="s">
        <v>445</v>
      </c>
      <c r="K11" s="16" t="s">
        <v>448</v>
      </c>
      <c r="L11" s="16" t="s">
        <v>448</v>
      </c>
      <c r="M11" s="16" t="s">
        <v>448</v>
      </c>
      <c r="N11" s="16" t="s">
        <v>446</v>
      </c>
      <c r="O11" s="16" t="s">
        <v>448</v>
      </c>
      <c r="P11" s="16" t="s">
        <v>448</v>
      </c>
      <c r="Q11" s="16" t="s">
        <v>451</v>
      </c>
      <c r="R11" s="16" t="s">
        <v>452</v>
      </c>
      <c r="S11" s="16" t="s">
        <v>473</v>
      </c>
      <c r="T11" s="16" t="s">
        <v>450</v>
      </c>
      <c r="U11" s="16" t="s">
        <v>450</v>
      </c>
      <c r="V11" s="16" t="s">
        <v>450</v>
      </c>
      <c r="W11" s="16" t="s">
        <v>450</v>
      </c>
      <c r="X11" s="16" t="s">
        <v>449</v>
      </c>
      <c r="Y11" s="16" t="s">
        <v>450</v>
      </c>
      <c r="Z11" s="16" t="s">
        <v>450</v>
      </c>
      <c r="AA11" s="16" t="s">
        <v>450</v>
      </c>
      <c r="AB11" s="16" t="s">
        <v>450</v>
      </c>
      <c r="AC11" s="16" t="s">
        <v>450</v>
      </c>
      <c r="AD11" s="16" t="s">
        <v>449</v>
      </c>
      <c r="AE11" s="16" t="s">
        <v>450</v>
      </c>
      <c r="AF11" s="16" t="s">
        <v>450</v>
      </c>
      <c r="AG11" s="16" t="s">
        <v>449</v>
      </c>
      <c r="AH11" s="16" t="s">
        <v>450</v>
      </c>
      <c r="AI11" s="16" t="s">
        <v>452</v>
      </c>
      <c r="AJ11" s="16" t="s">
        <v>473</v>
      </c>
      <c r="AK11" s="16" t="s">
        <v>483</v>
      </c>
      <c r="AL11" s="16" t="s">
        <v>483</v>
      </c>
      <c r="AM11" s="16" t="s">
        <v>483</v>
      </c>
      <c r="AN11" s="16" t="s">
        <v>483</v>
      </c>
      <c r="AO11" s="16" t="s">
        <v>473</v>
      </c>
      <c r="AP11" s="16" t="s">
        <v>483</v>
      </c>
      <c r="AQ11" s="16" t="s">
        <v>453</v>
      </c>
      <c r="AR11" s="16" t="s">
        <v>516</v>
      </c>
      <c r="AS11" s="16" t="s">
        <v>516</v>
      </c>
      <c r="AT11" s="16" t="s">
        <v>516</v>
      </c>
      <c r="AU11" s="16" t="s">
        <v>516</v>
      </c>
      <c r="AV11" s="16" t="s">
        <v>517</v>
      </c>
      <c r="AW11" s="16" t="s">
        <v>517</v>
      </c>
      <c r="AX11" s="16" t="s">
        <v>518</v>
      </c>
      <c r="AZ11" s="16" t="s">
        <v>457</v>
      </c>
      <c r="BA11" s="16" t="s">
        <v>519</v>
      </c>
      <c r="BB11" s="16" t="s">
        <v>520</v>
      </c>
      <c r="BC11" s="16" t="s">
        <v>448</v>
      </c>
      <c r="BG11" s="16" t="s">
        <v>450</v>
      </c>
      <c r="BH11" s="16" t="s">
        <v>448</v>
      </c>
      <c r="BI11" s="16" t="s">
        <v>448</v>
      </c>
      <c r="BJ11" s="16" t="s">
        <v>445</v>
      </c>
      <c r="BK11" s="16" t="s">
        <v>460</v>
      </c>
      <c r="BL11" s="103" t="b">
        <f t="shared" si="17"/>
        <v>1</v>
      </c>
      <c r="BM11" s="104" t="b">
        <f t="shared" si="6"/>
        <v>1</v>
      </c>
      <c r="BN11" t="b">
        <f t="shared" ref="BN11:BS11" si="48">NOT(ISERROR(SEARCH(BN$1, $BA11)))</f>
        <v>0</v>
      </c>
      <c r="BO11" t="b">
        <f t="shared" si="48"/>
        <v>0</v>
      </c>
      <c r="BP11" t="b">
        <f t="shared" si="48"/>
        <v>1</v>
      </c>
      <c r="BQ11" t="b">
        <f t="shared" si="48"/>
        <v>0</v>
      </c>
      <c r="BR11" t="b">
        <f t="shared" si="48"/>
        <v>1</v>
      </c>
      <c r="BS11" t="b">
        <f t="shared" si="48"/>
        <v>0</v>
      </c>
      <c r="BT11" s="103" t="b">
        <f t="shared" ref="BT11:BX11" si="49">NOT(ISERROR(SEARCH(BT$1, $BB11)))</f>
        <v>0</v>
      </c>
      <c r="BU11" t="b">
        <f t="shared" si="49"/>
        <v>0</v>
      </c>
      <c r="BV11" s="104" t="b">
        <f t="shared" si="49"/>
        <v>0</v>
      </c>
      <c r="BW11" t="b">
        <f t="shared" si="49"/>
        <v>0</v>
      </c>
      <c r="BX11" t="b">
        <f t="shared" si="49"/>
        <v>0</v>
      </c>
      <c r="BY11" s="103">
        <f t="shared" ref="BY11:CP11" si="50">SWITCH(Q11, "","", "None / not interested", "", "None but interested", 1, "Beginner", 2, "Intermediate", 3, "Experienced", 4, "Very experienced", 5, "Pro", 6)</f>
        <v>2</v>
      </c>
      <c r="BZ11">
        <f t="shared" si="50"/>
        <v>3</v>
      </c>
      <c r="CA11">
        <f t="shared" si="50"/>
        <v>5</v>
      </c>
      <c r="CB11" t="str">
        <f t="shared" si="50"/>
        <v/>
      </c>
      <c r="CC11" t="str">
        <f t="shared" si="50"/>
        <v/>
      </c>
      <c r="CD11" t="str">
        <f t="shared" si="50"/>
        <v/>
      </c>
      <c r="CE11" t="str">
        <f t="shared" si="50"/>
        <v/>
      </c>
      <c r="CF11">
        <f t="shared" si="50"/>
        <v>1</v>
      </c>
      <c r="CG11" t="str">
        <f t="shared" si="50"/>
        <v/>
      </c>
      <c r="CH11" t="str">
        <f t="shared" si="50"/>
        <v/>
      </c>
      <c r="CI11" t="str">
        <f t="shared" si="50"/>
        <v/>
      </c>
      <c r="CJ11" t="str">
        <f t="shared" si="50"/>
        <v/>
      </c>
      <c r="CK11" t="str">
        <f t="shared" si="50"/>
        <v/>
      </c>
      <c r="CL11">
        <f t="shared" si="50"/>
        <v>1</v>
      </c>
      <c r="CM11" t="str">
        <f t="shared" si="50"/>
        <v/>
      </c>
      <c r="CN11" t="str">
        <f t="shared" si="50"/>
        <v/>
      </c>
      <c r="CO11">
        <f t="shared" si="50"/>
        <v>1</v>
      </c>
      <c r="CP11" t="str">
        <f t="shared" si="50"/>
        <v/>
      </c>
      <c r="CQ11" s="103">
        <f t="shared" ref="CQ11:CX11" si="51">SWITCH(AI11, "", "", "None / Not interested", "", "No but interested", 1, "Beginner", 2, "Intermediate", 3, "Experienced", 4, "Very Experienced", 5)</f>
        <v>3</v>
      </c>
      <c r="CR11">
        <f t="shared" si="51"/>
        <v>5</v>
      </c>
      <c r="CS11">
        <f t="shared" si="51"/>
        <v>1</v>
      </c>
      <c r="CT11">
        <f t="shared" si="51"/>
        <v>1</v>
      </c>
      <c r="CU11">
        <f t="shared" si="51"/>
        <v>1</v>
      </c>
      <c r="CV11">
        <f t="shared" si="51"/>
        <v>1</v>
      </c>
      <c r="CW11">
        <f t="shared" si="51"/>
        <v>5</v>
      </c>
      <c r="CX11">
        <f t="shared" si="51"/>
        <v>1</v>
      </c>
      <c r="CY11" s="103" t="str">
        <f t="shared" ref="CY11:DK11" si="52">SWITCH(D11, "", "", "Not interested", "", "Curious", 1, "Interested", 2, "Very interested", 3)</f>
        <v/>
      </c>
      <c r="CZ11" t="str">
        <f t="shared" si="52"/>
        <v/>
      </c>
      <c r="DA11" t="str">
        <f t="shared" si="52"/>
        <v/>
      </c>
      <c r="DB11" t="str">
        <f t="shared" si="52"/>
        <v/>
      </c>
      <c r="DC11" t="str">
        <f t="shared" si="52"/>
        <v/>
      </c>
      <c r="DD11">
        <f t="shared" si="52"/>
        <v>3</v>
      </c>
      <c r="DE11">
        <f t="shared" si="52"/>
        <v>3</v>
      </c>
      <c r="DF11" t="str">
        <f t="shared" si="52"/>
        <v/>
      </c>
      <c r="DG11" t="str">
        <f t="shared" si="52"/>
        <v/>
      </c>
      <c r="DH11" t="str">
        <f t="shared" si="52"/>
        <v/>
      </c>
      <c r="DI11">
        <f t="shared" si="52"/>
        <v>2</v>
      </c>
      <c r="DJ11" t="str">
        <f t="shared" si="52"/>
        <v/>
      </c>
      <c r="DK11" s="104" t="str">
        <f t="shared" si="52"/>
        <v/>
      </c>
    </row>
    <row r="12">
      <c r="A12" s="102">
        <v>43699.65454128472</v>
      </c>
      <c r="B12" s="16" t="s">
        <v>521</v>
      </c>
      <c r="C12" s="16" t="s">
        <v>522</v>
      </c>
      <c r="D12" s="16" t="s">
        <v>447</v>
      </c>
      <c r="I12" s="16" t="s">
        <v>445</v>
      </c>
      <c r="J12" s="16" t="s">
        <v>446</v>
      </c>
      <c r="S12" s="16" t="s">
        <v>473</v>
      </c>
      <c r="Z12" s="16" t="s">
        <v>452</v>
      </c>
      <c r="AI12" s="16" t="s">
        <v>463</v>
      </c>
      <c r="AJ12" s="16" t="s">
        <v>463</v>
      </c>
      <c r="AO12" s="16" t="s">
        <v>452</v>
      </c>
      <c r="AQ12" s="16" t="s">
        <v>523</v>
      </c>
      <c r="AR12" s="16" t="s">
        <v>455</v>
      </c>
      <c r="AS12" s="16" t="s">
        <v>455</v>
      </c>
      <c r="AT12" s="16" t="s">
        <v>455</v>
      </c>
      <c r="AU12" s="16" t="s">
        <v>455</v>
      </c>
      <c r="AV12" s="16" t="s">
        <v>518</v>
      </c>
      <c r="AW12" s="16" t="s">
        <v>524</v>
      </c>
      <c r="AX12" s="16" t="s">
        <v>524</v>
      </c>
      <c r="AZ12" s="16" t="s">
        <v>457</v>
      </c>
      <c r="BA12" s="16" t="s">
        <v>525</v>
      </c>
      <c r="BB12" s="16" t="s">
        <v>526</v>
      </c>
      <c r="BK12" s="16" t="s">
        <v>460</v>
      </c>
      <c r="BL12" s="103" t="b">
        <f t="shared" si="17"/>
        <v>0</v>
      </c>
      <c r="BM12" s="104" t="b">
        <f t="shared" si="6"/>
        <v>1</v>
      </c>
      <c r="BN12" t="b">
        <f t="shared" ref="BN12:BS12" si="53">NOT(ISERROR(SEARCH(BN$1, $BA12)))</f>
        <v>1</v>
      </c>
      <c r="BO12" t="b">
        <f t="shared" si="53"/>
        <v>0</v>
      </c>
      <c r="BP12" t="b">
        <f t="shared" si="53"/>
        <v>0</v>
      </c>
      <c r="BQ12" t="b">
        <f t="shared" si="53"/>
        <v>1</v>
      </c>
      <c r="BR12" t="b">
        <f t="shared" si="53"/>
        <v>0</v>
      </c>
      <c r="BS12" t="b">
        <f t="shared" si="53"/>
        <v>0</v>
      </c>
      <c r="BT12" s="103" t="b">
        <f t="shared" ref="BT12:BX12" si="54">NOT(ISERROR(SEARCH(BT$1, $BB12)))</f>
        <v>0</v>
      </c>
      <c r="BU12" t="b">
        <f t="shared" si="54"/>
        <v>0</v>
      </c>
      <c r="BV12" s="104" t="b">
        <f t="shared" si="54"/>
        <v>1</v>
      </c>
      <c r="BW12" t="b">
        <f t="shared" si="54"/>
        <v>1</v>
      </c>
      <c r="BX12" t="b">
        <f t="shared" si="54"/>
        <v>0</v>
      </c>
      <c r="BY12" s="103" t="str">
        <f t="shared" ref="BY12:CP12" si="55">SWITCH(Q12, "","", "None / not interested", "", "None but interested", 1, "Beginner", 2, "Intermediate", 3, "Experienced", 4, "Very experienced", 5, "Pro", 6)</f>
        <v/>
      </c>
      <c r="BZ12" t="str">
        <f t="shared" si="55"/>
        <v/>
      </c>
      <c r="CA12">
        <f t="shared" si="55"/>
        <v>5</v>
      </c>
      <c r="CB12" t="str">
        <f t="shared" si="55"/>
        <v/>
      </c>
      <c r="CC12" t="str">
        <f t="shared" si="55"/>
        <v/>
      </c>
      <c r="CD12" t="str">
        <f t="shared" si="55"/>
        <v/>
      </c>
      <c r="CE12" t="str">
        <f t="shared" si="55"/>
        <v/>
      </c>
      <c r="CF12" t="str">
        <f t="shared" si="55"/>
        <v/>
      </c>
      <c r="CG12" t="str">
        <f t="shared" si="55"/>
        <v/>
      </c>
      <c r="CH12">
        <f t="shared" si="55"/>
        <v>3</v>
      </c>
      <c r="CI12" t="str">
        <f t="shared" si="55"/>
        <v/>
      </c>
      <c r="CJ12" t="str">
        <f t="shared" si="55"/>
        <v/>
      </c>
      <c r="CK12" t="str">
        <f t="shared" si="55"/>
        <v/>
      </c>
      <c r="CL12" t="str">
        <f t="shared" si="55"/>
        <v/>
      </c>
      <c r="CM12" t="str">
        <f t="shared" si="55"/>
        <v/>
      </c>
      <c r="CN12" t="str">
        <f t="shared" si="55"/>
        <v/>
      </c>
      <c r="CO12" t="str">
        <f t="shared" si="55"/>
        <v/>
      </c>
      <c r="CP12" t="str">
        <f t="shared" si="55"/>
        <v/>
      </c>
      <c r="CQ12" s="103">
        <f t="shared" ref="CQ12:CX12" si="56">SWITCH(AI12, "", "", "None / Not interested", "", "No but interested", 1, "Beginner", 2, "Intermediate", 3, "Experienced", 4, "Very Experienced", 5)</f>
        <v>4</v>
      </c>
      <c r="CR12">
        <f t="shared" si="56"/>
        <v>4</v>
      </c>
      <c r="CS12" t="str">
        <f t="shared" si="56"/>
        <v/>
      </c>
      <c r="CT12" t="str">
        <f t="shared" si="56"/>
        <v/>
      </c>
      <c r="CU12" t="str">
        <f t="shared" si="56"/>
        <v/>
      </c>
      <c r="CV12" t="str">
        <f t="shared" si="56"/>
        <v/>
      </c>
      <c r="CW12">
        <f t="shared" si="56"/>
        <v>3</v>
      </c>
      <c r="CX12" t="str">
        <f t="shared" si="56"/>
        <v/>
      </c>
      <c r="CY12" s="103">
        <f t="shared" ref="CY12:DK12" si="57">SWITCH(D12, "", "", "Not interested", "", "Curious", 1, "Interested", 2, "Very interested", 3)</f>
        <v>1</v>
      </c>
      <c r="CZ12" t="str">
        <f t="shared" si="57"/>
        <v/>
      </c>
      <c r="DA12" t="str">
        <f t="shared" si="57"/>
        <v/>
      </c>
      <c r="DB12" t="str">
        <f t="shared" si="57"/>
        <v/>
      </c>
      <c r="DC12" t="str">
        <f t="shared" si="57"/>
        <v/>
      </c>
      <c r="DD12">
        <f t="shared" si="57"/>
        <v>3</v>
      </c>
      <c r="DE12">
        <f t="shared" si="57"/>
        <v>2</v>
      </c>
      <c r="DF12" t="str">
        <f t="shared" si="57"/>
        <v/>
      </c>
      <c r="DG12" t="str">
        <f t="shared" si="57"/>
        <v/>
      </c>
      <c r="DH12" t="str">
        <f t="shared" si="57"/>
        <v/>
      </c>
      <c r="DI12" t="str">
        <f t="shared" si="57"/>
        <v/>
      </c>
      <c r="DJ12" t="str">
        <f t="shared" si="57"/>
        <v/>
      </c>
      <c r="DK12" s="104" t="str">
        <f t="shared" si="57"/>
        <v/>
      </c>
    </row>
    <row r="13">
      <c r="A13" s="102">
        <v>43699.65721082176</v>
      </c>
      <c r="B13" s="16" t="s">
        <v>527</v>
      </c>
      <c r="C13" s="16" t="s">
        <v>528</v>
      </c>
      <c r="D13" s="16" t="s">
        <v>445</v>
      </c>
      <c r="E13" s="16" t="s">
        <v>446</v>
      </c>
      <c r="F13" s="16" t="s">
        <v>446</v>
      </c>
      <c r="G13" s="16" t="s">
        <v>446</v>
      </c>
      <c r="L13" s="16" t="s">
        <v>446</v>
      </c>
      <c r="S13" s="16" t="s">
        <v>451</v>
      </c>
      <c r="T13" s="16" t="s">
        <v>463</v>
      </c>
      <c r="U13" s="16" t="s">
        <v>451</v>
      </c>
      <c r="V13" s="16" t="s">
        <v>452</v>
      </c>
      <c r="AA13" s="16" t="s">
        <v>449</v>
      </c>
      <c r="AB13" s="16" t="s">
        <v>449</v>
      </c>
      <c r="AF13" s="16" t="s">
        <v>449</v>
      </c>
      <c r="AI13" s="16" t="s">
        <v>452</v>
      </c>
      <c r="AJ13" s="16" t="s">
        <v>451</v>
      </c>
      <c r="AK13" s="16" t="s">
        <v>452</v>
      </c>
      <c r="AL13" s="16" t="s">
        <v>452</v>
      </c>
      <c r="AM13" s="16" t="s">
        <v>451</v>
      </c>
      <c r="AN13" s="16" t="s">
        <v>483</v>
      </c>
      <c r="AO13" s="16" t="s">
        <v>464</v>
      </c>
      <c r="AP13" s="16" t="s">
        <v>451</v>
      </c>
      <c r="AQ13" s="16" t="s">
        <v>453</v>
      </c>
      <c r="AR13" s="16" t="s">
        <v>518</v>
      </c>
      <c r="AU13" s="16" t="s">
        <v>518</v>
      </c>
      <c r="AV13" s="16" t="s">
        <v>518</v>
      </c>
      <c r="AW13" s="16" t="s">
        <v>518</v>
      </c>
      <c r="AZ13" s="16" t="s">
        <v>457</v>
      </c>
      <c r="BA13" s="16" t="s">
        <v>529</v>
      </c>
      <c r="BB13" s="16" t="s">
        <v>459</v>
      </c>
      <c r="BG13" s="16" t="s">
        <v>451</v>
      </c>
      <c r="BH13" s="16" t="s">
        <v>446</v>
      </c>
      <c r="BK13" s="16" t="s">
        <v>530</v>
      </c>
      <c r="BL13" s="103" t="b">
        <f t="shared" si="17"/>
        <v>1</v>
      </c>
      <c r="BM13" s="104" t="b">
        <f t="shared" si="6"/>
        <v>1</v>
      </c>
      <c r="BN13" t="b">
        <f t="shared" ref="BN13:BS13" si="58">NOT(ISERROR(SEARCH(BN$1, $BA13)))</f>
        <v>0</v>
      </c>
      <c r="BO13" t="b">
        <f t="shared" si="58"/>
        <v>1</v>
      </c>
      <c r="BP13" t="b">
        <f t="shared" si="58"/>
        <v>1</v>
      </c>
      <c r="BQ13" t="b">
        <f t="shared" si="58"/>
        <v>1</v>
      </c>
      <c r="BR13" t="b">
        <f t="shared" si="58"/>
        <v>1</v>
      </c>
      <c r="BS13" t="b">
        <f t="shared" si="58"/>
        <v>1</v>
      </c>
      <c r="BT13" s="103" t="b">
        <f t="shared" ref="BT13:BX13" si="59">NOT(ISERROR(SEARCH(BT$1, $BB13)))</f>
        <v>1</v>
      </c>
      <c r="BU13" t="b">
        <f t="shared" si="59"/>
        <v>1</v>
      </c>
      <c r="BV13" s="104" t="b">
        <f t="shared" si="59"/>
        <v>1</v>
      </c>
      <c r="BW13" t="b">
        <f t="shared" si="59"/>
        <v>0</v>
      </c>
      <c r="BX13" t="b">
        <f t="shared" si="59"/>
        <v>0</v>
      </c>
      <c r="BY13" s="103" t="str">
        <f t="shared" ref="BY13:CP13" si="60">SWITCH(Q13, "","", "None / not interested", "", "None but interested", 1, "Beginner", 2, "Intermediate", 3, "Experienced", 4, "Very experienced", 5, "Pro", 6)</f>
        <v/>
      </c>
      <c r="BZ13" t="str">
        <f t="shared" si="60"/>
        <v/>
      </c>
      <c r="CA13">
        <f t="shared" si="60"/>
        <v>2</v>
      </c>
      <c r="CB13">
        <f t="shared" si="60"/>
        <v>4</v>
      </c>
      <c r="CC13">
        <f t="shared" si="60"/>
        <v>2</v>
      </c>
      <c r="CD13">
        <f t="shared" si="60"/>
        <v>3</v>
      </c>
      <c r="CE13" t="str">
        <f t="shared" si="60"/>
        <v/>
      </c>
      <c r="CF13" t="str">
        <f t="shared" si="60"/>
        <v/>
      </c>
      <c r="CG13" t="str">
        <f t="shared" si="60"/>
        <v/>
      </c>
      <c r="CH13" t="str">
        <f t="shared" si="60"/>
        <v/>
      </c>
      <c r="CI13">
        <f t="shared" si="60"/>
        <v>1</v>
      </c>
      <c r="CJ13">
        <f t="shared" si="60"/>
        <v>1</v>
      </c>
      <c r="CK13" t="str">
        <f t="shared" si="60"/>
        <v/>
      </c>
      <c r="CL13" t="str">
        <f t="shared" si="60"/>
        <v/>
      </c>
      <c r="CM13" t="str">
        <f t="shared" si="60"/>
        <v/>
      </c>
      <c r="CN13">
        <f t="shared" si="60"/>
        <v>1</v>
      </c>
      <c r="CO13" t="str">
        <f t="shared" si="60"/>
        <v/>
      </c>
      <c r="CP13" t="str">
        <f t="shared" si="60"/>
        <v/>
      </c>
      <c r="CQ13" s="103">
        <f t="shared" ref="CQ13:CX13" si="61">SWITCH(AI13, "", "", "None / Not interested", "", "No but interested", 1, "Beginner", 2, "Intermediate", 3, "Experienced", 4, "Very Experienced", 5)</f>
        <v>3</v>
      </c>
      <c r="CR13">
        <f t="shared" si="61"/>
        <v>2</v>
      </c>
      <c r="CS13">
        <f t="shared" si="61"/>
        <v>3</v>
      </c>
      <c r="CT13">
        <f t="shared" si="61"/>
        <v>3</v>
      </c>
      <c r="CU13">
        <f t="shared" si="61"/>
        <v>2</v>
      </c>
      <c r="CV13">
        <f t="shared" si="61"/>
        <v>1</v>
      </c>
      <c r="CW13" t="str">
        <f t="shared" si="61"/>
        <v/>
      </c>
      <c r="CX13">
        <f t="shared" si="61"/>
        <v>2</v>
      </c>
      <c r="CY13" s="103">
        <f t="shared" ref="CY13:DK13" si="62">SWITCH(D13, "", "", "Not interested", "", "Curious", 1, "Interested", 2, "Very interested", 3)</f>
        <v>3</v>
      </c>
      <c r="CZ13">
        <f t="shared" si="62"/>
        <v>2</v>
      </c>
      <c r="DA13">
        <f t="shared" si="62"/>
        <v>2</v>
      </c>
      <c r="DB13">
        <f t="shared" si="62"/>
        <v>2</v>
      </c>
      <c r="DC13" t="str">
        <f t="shared" si="62"/>
        <v/>
      </c>
      <c r="DD13" t="str">
        <f t="shared" si="62"/>
        <v/>
      </c>
      <c r="DE13" t="str">
        <f t="shared" si="62"/>
        <v/>
      </c>
      <c r="DF13" t="str">
        <f t="shared" si="62"/>
        <v/>
      </c>
      <c r="DG13">
        <f t="shared" si="62"/>
        <v>2</v>
      </c>
      <c r="DH13" t="str">
        <f t="shared" si="62"/>
        <v/>
      </c>
      <c r="DI13" t="str">
        <f t="shared" si="62"/>
        <v/>
      </c>
      <c r="DJ13" t="str">
        <f t="shared" si="62"/>
        <v/>
      </c>
      <c r="DK13" s="104" t="str">
        <f t="shared" si="62"/>
        <v/>
      </c>
    </row>
    <row r="14">
      <c r="A14" s="102">
        <v>43699.67272998842</v>
      </c>
      <c r="B14" s="16" t="s">
        <v>531</v>
      </c>
      <c r="C14" s="16" t="s">
        <v>532</v>
      </c>
      <c r="D14" s="16" t="s">
        <v>445</v>
      </c>
      <c r="E14" s="16" t="s">
        <v>445</v>
      </c>
      <c r="F14" s="16" t="s">
        <v>447</v>
      </c>
      <c r="G14" s="16" t="s">
        <v>445</v>
      </c>
      <c r="H14" s="16" t="s">
        <v>448</v>
      </c>
      <c r="I14" s="16" t="s">
        <v>448</v>
      </c>
      <c r="J14" s="16" t="s">
        <v>448</v>
      </c>
      <c r="K14" s="16" t="s">
        <v>448</v>
      </c>
      <c r="L14" s="16" t="s">
        <v>448</v>
      </c>
      <c r="M14" s="16" t="s">
        <v>448</v>
      </c>
      <c r="N14" s="16" t="s">
        <v>448</v>
      </c>
      <c r="O14" s="16" t="s">
        <v>448</v>
      </c>
      <c r="P14" s="16" t="s">
        <v>448</v>
      </c>
      <c r="Q14" s="16" t="s">
        <v>452</v>
      </c>
      <c r="R14" s="16" t="s">
        <v>451</v>
      </c>
      <c r="S14" s="16" t="s">
        <v>450</v>
      </c>
      <c r="T14" s="16" t="s">
        <v>449</v>
      </c>
      <c r="U14" s="16" t="s">
        <v>452</v>
      </c>
      <c r="V14" s="16" t="s">
        <v>450</v>
      </c>
      <c r="W14" s="16" t="s">
        <v>450</v>
      </c>
      <c r="X14" s="16" t="s">
        <v>450</v>
      </c>
      <c r="Y14" s="16" t="s">
        <v>450</v>
      </c>
      <c r="Z14" s="16" t="s">
        <v>450</v>
      </c>
      <c r="AA14" s="16" t="s">
        <v>450</v>
      </c>
      <c r="AB14" s="16" t="s">
        <v>450</v>
      </c>
      <c r="AC14" s="16" t="s">
        <v>450</v>
      </c>
      <c r="AD14" s="16" t="s">
        <v>450</v>
      </c>
      <c r="AE14" s="16" t="s">
        <v>450</v>
      </c>
      <c r="AF14" s="16" t="s">
        <v>450</v>
      </c>
      <c r="AG14" s="16" t="s">
        <v>450</v>
      </c>
      <c r="AH14" s="16" t="s">
        <v>450</v>
      </c>
      <c r="AI14" s="16" t="s">
        <v>452</v>
      </c>
      <c r="AJ14" s="16" t="s">
        <v>452</v>
      </c>
      <c r="AK14" s="16" t="s">
        <v>451</v>
      </c>
      <c r="AL14" s="16" t="s">
        <v>451</v>
      </c>
      <c r="AM14" s="16" t="s">
        <v>451</v>
      </c>
      <c r="AN14" s="16" t="s">
        <v>483</v>
      </c>
      <c r="AO14" s="16" t="s">
        <v>483</v>
      </c>
      <c r="AP14" s="16" t="s">
        <v>451</v>
      </c>
      <c r="AQ14" s="16" t="s">
        <v>509</v>
      </c>
      <c r="AS14" s="16" t="s">
        <v>455</v>
      </c>
      <c r="AV14" s="16" t="s">
        <v>533</v>
      </c>
      <c r="AW14" s="16" t="s">
        <v>534</v>
      </c>
      <c r="AX14" s="16" t="s">
        <v>534</v>
      </c>
      <c r="AZ14" s="16" t="s">
        <v>457</v>
      </c>
      <c r="BA14" s="16" t="s">
        <v>535</v>
      </c>
      <c r="BB14" s="16" t="s">
        <v>536</v>
      </c>
      <c r="BC14" s="16" t="s">
        <v>448</v>
      </c>
      <c r="BG14" s="16" t="s">
        <v>450</v>
      </c>
      <c r="BH14" s="16" t="s">
        <v>448</v>
      </c>
      <c r="BI14" s="16" t="s">
        <v>448</v>
      </c>
      <c r="BJ14" s="16" t="s">
        <v>446</v>
      </c>
      <c r="BK14" s="16" t="s">
        <v>460</v>
      </c>
      <c r="BL14" s="103" t="b">
        <f t="shared" si="17"/>
        <v>1</v>
      </c>
      <c r="BM14" s="104" t="b">
        <f t="shared" si="6"/>
        <v>0</v>
      </c>
      <c r="BN14" t="b">
        <f t="shared" ref="BN14:BS14" si="63">NOT(ISERROR(SEARCH(BN$1, $BA14)))</f>
        <v>1</v>
      </c>
      <c r="BO14" t="b">
        <f t="shared" si="63"/>
        <v>0</v>
      </c>
      <c r="BP14" t="b">
        <f t="shared" si="63"/>
        <v>1</v>
      </c>
      <c r="BQ14" t="b">
        <f t="shared" si="63"/>
        <v>0</v>
      </c>
      <c r="BR14" t="b">
        <f t="shared" si="63"/>
        <v>1</v>
      </c>
      <c r="BS14" t="b">
        <f t="shared" si="63"/>
        <v>1</v>
      </c>
      <c r="BT14" s="103" t="b">
        <f t="shared" ref="BT14:BX14" si="64">NOT(ISERROR(SEARCH(BT$1, $BB14)))</f>
        <v>0</v>
      </c>
      <c r="BU14" t="b">
        <f t="shared" si="64"/>
        <v>1</v>
      </c>
      <c r="BV14" s="104" t="b">
        <f t="shared" si="64"/>
        <v>1</v>
      </c>
      <c r="BW14" t="b">
        <f t="shared" si="64"/>
        <v>0</v>
      </c>
      <c r="BX14" t="b">
        <f t="shared" si="64"/>
        <v>0</v>
      </c>
      <c r="BY14" s="103">
        <f t="shared" ref="BY14:CP14" si="65">SWITCH(Q14, "","", "None / not interested", "", "None but interested", 1, "Beginner", 2, "Intermediate", 3, "Experienced", 4, "Very experienced", 5, "Pro", 6)</f>
        <v>3</v>
      </c>
      <c r="BZ14">
        <f t="shared" si="65"/>
        <v>2</v>
      </c>
      <c r="CA14" t="str">
        <f t="shared" si="65"/>
        <v/>
      </c>
      <c r="CB14">
        <f t="shared" si="65"/>
        <v>1</v>
      </c>
      <c r="CC14">
        <f t="shared" si="65"/>
        <v>3</v>
      </c>
      <c r="CD14" t="str">
        <f t="shared" si="65"/>
        <v/>
      </c>
      <c r="CE14" t="str">
        <f t="shared" si="65"/>
        <v/>
      </c>
      <c r="CF14" t="str">
        <f t="shared" si="65"/>
        <v/>
      </c>
      <c r="CG14" t="str">
        <f t="shared" si="65"/>
        <v/>
      </c>
      <c r="CH14" t="str">
        <f t="shared" si="65"/>
        <v/>
      </c>
      <c r="CI14" t="str">
        <f t="shared" si="65"/>
        <v/>
      </c>
      <c r="CJ14" t="str">
        <f t="shared" si="65"/>
        <v/>
      </c>
      <c r="CK14" t="str">
        <f t="shared" si="65"/>
        <v/>
      </c>
      <c r="CL14" t="str">
        <f t="shared" si="65"/>
        <v/>
      </c>
      <c r="CM14" t="str">
        <f t="shared" si="65"/>
        <v/>
      </c>
      <c r="CN14" t="str">
        <f t="shared" si="65"/>
        <v/>
      </c>
      <c r="CO14" t="str">
        <f t="shared" si="65"/>
        <v/>
      </c>
      <c r="CP14" t="str">
        <f t="shared" si="65"/>
        <v/>
      </c>
      <c r="CQ14" s="103">
        <f t="shared" ref="CQ14:CX14" si="66">SWITCH(AI14, "", "", "None / Not interested", "", "No but interested", 1, "Beginner", 2, "Intermediate", 3, "Experienced", 4, "Very Experienced", 5)</f>
        <v>3</v>
      </c>
      <c r="CR14">
        <f t="shared" si="66"/>
        <v>3</v>
      </c>
      <c r="CS14">
        <f t="shared" si="66"/>
        <v>2</v>
      </c>
      <c r="CT14">
        <f t="shared" si="66"/>
        <v>2</v>
      </c>
      <c r="CU14">
        <f t="shared" si="66"/>
        <v>2</v>
      </c>
      <c r="CV14">
        <f t="shared" si="66"/>
        <v>1</v>
      </c>
      <c r="CW14">
        <f t="shared" si="66"/>
        <v>1</v>
      </c>
      <c r="CX14">
        <f t="shared" si="66"/>
        <v>2</v>
      </c>
      <c r="CY14" s="103">
        <f t="shared" ref="CY14:DK14" si="67">SWITCH(D14, "", "", "Not interested", "", "Curious", 1, "Interested", 2, "Very interested", 3)</f>
        <v>3</v>
      </c>
      <c r="CZ14">
        <f t="shared" si="67"/>
        <v>3</v>
      </c>
      <c r="DA14">
        <f t="shared" si="67"/>
        <v>1</v>
      </c>
      <c r="DB14">
        <f t="shared" si="67"/>
        <v>3</v>
      </c>
      <c r="DC14" t="str">
        <f t="shared" si="67"/>
        <v/>
      </c>
      <c r="DD14" t="str">
        <f t="shared" si="67"/>
        <v/>
      </c>
      <c r="DE14" t="str">
        <f t="shared" si="67"/>
        <v/>
      </c>
      <c r="DF14" t="str">
        <f t="shared" si="67"/>
        <v/>
      </c>
      <c r="DG14" t="str">
        <f t="shared" si="67"/>
        <v/>
      </c>
      <c r="DH14" t="str">
        <f t="shared" si="67"/>
        <v/>
      </c>
      <c r="DI14" t="str">
        <f t="shared" si="67"/>
        <v/>
      </c>
      <c r="DJ14" t="str">
        <f t="shared" si="67"/>
        <v/>
      </c>
      <c r="DK14" s="104" t="str">
        <f t="shared" si="67"/>
        <v/>
      </c>
    </row>
    <row r="15">
      <c r="A15" s="102">
        <v>43699.69640799769</v>
      </c>
      <c r="B15" s="16" t="s">
        <v>537</v>
      </c>
      <c r="C15" s="16" t="s">
        <v>538</v>
      </c>
      <c r="D15" s="16" t="s">
        <v>445</v>
      </c>
      <c r="G15" s="16" t="s">
        <v>445</v>
      </c>
      <c r="J15" s="16" t="s">
        <v>447</v>
      </c>
      <c r="K15" s="16" t="s">
        <v>447</v>
      </c>
      <c r="M15" s="16" t="s">
        <v>446</v>
      </c>
      <c r="O15" s="16" t="s">
        <v>446</v>
      </c>
      <c r="Q15" s="16" t="s">
        <v>463</v>
      </c>
      <c r="R15" s="16" t="s">
        <v>452</v>
      </c>
      <c r="S15" s="16" t="s">
        <v>451</v>
      </c>
      <c r="T15" s="16" t="s">
        <v>452</v>
      </c>
      <c r="AE15" s="16" t="s">
        <v>452</v>
      </c>
      <c r="AI15" s="16" t="s">
        <v>463</v>
      </c>
      <c r="AJ15" s="16" t="s">
        <v>451</v>
      </c>
      <c r="AS15" s="16" t="s">
        <v>539</v>
      </c>
      <c r="AU15" s="16" t="s">
        <v>539</v>
      </c>
      <c r="AZ15" s="16" t="s">
        <v>457</v>
      </c>
      <c r="BA15" s="16" t="s">
        <v>540</v>
      </c>
      <c r="BB15" s="16" t="s">
        <v>536</v>
      </c>
      <c r="BG15" s="16" t="s">
        <v>449</v>
      </c>
      <c r="BK15" s="16" t="s">
        <v>530</v>
      </c>
      <c r="BL15" s="103" t="b">
        <f t="shared" si="17"/>
        <v>0</v>
      </c>
      <c r="BM15" s="104" t="b">
        <f t="shared" si="6"/>
        <v>0</v>
      </c>
      <c r="BN15" t="b">
        <f t="shared" ref="BN15:BS15" si="68">NOT(ISERROR(SEARCH(BN$1, $BA15)))</f>
        <v>0</v>
      </c>
      <c r="BO15" t="b">
        <f t="shared" si="68"/>
        <v>1</v>
      </c>
      <c r="BP15" t="b">
        <f t="shared" si="68"/>
        <v>1</v>
      </c>
      <c r="BQ15" t="b">
        <f t="shared" si="68"/>
        <v>0</v>
      </c>
      <c r="BR15" t="b">
        <f t="shared" si="68"/>
        <v>0</v>
      </c>
      <c r="BS15" t="b">
        <f t="shared" si="68"/>
        <v>0</v>
      </c>
      <c r="BT15" s="103" t="b">
        <f t="shared" ref="BT15:BX15" si="69">NOT(ISERROR(SEARCH(BT$1, $BB15)))</f>
        <v>0</v>
      </c>
      <c r="BU15" t="b">
        <f t="shared" si="69"/>
        <v>1</v>
      </c>
      <c r="BV15" s="104" t="b">
        <f t="shared" si="69"/>
        <v>1</v>
      </c>
      <c r="BW15" t="b">
        <f t="shared" si="69"/>
        <v>0</v>
      </c>
      <c r="BX15" t="b">
        <f t="shared" si="69"/>
        <v>0</v>
      </c>
      <c r="BY15" s="103">
        <f t="shared" ref="BY15:CP15" si="70">SWITCH(Q15, "","", "None / not interested", "", "None but interested", 1, "Beginner", 2, "Intermediate", 3, "Experienced", 4, "Very experienced", 5, "Pro", 6)</f>
        <v>4</v>
      </c>
      <c r="BZ15">
        <f t="shared" si="70"/>
        <v>3</v>
      </c>
      <c r="CA15">
        <f t="shared" si="70"/>
        <v>2</v>
      </c>
      <c r="CB15">
        <f t="shared" si="70"/>
        <v>3</v>
      </c>
      <c r="CC15" t="str">
        <f t="shared" si="70"/>
        <v/>
      </c>
      <c r="CD15" t="str">
        <f t="shared" si="70"/>
        <v/>
      </c>
      <c r="CE15" t="str">
        <f t="shared" si="70"/>
        <v/>
      </c>
      <c r="CF15" t="str">
        <f t="shared" si="70"/>
        <v/>
      </c>
      <c r="CG15" t="str">
        <f t="shared" si="70"/>
        <v/>
      </c>
      <c r="CH15" t="str">
        <f t="shared" si="70"/>
        <v/>
      </c>
      <c r="CI15" t="str">
        <f t="shared" si="70"/>
        <v/>
      </c>
      <c r="CJ15" t="str">
        <f t="shared" si="70"/>
        <v/>
      </c>
      <c r="CK15" t="str">
        <f t="shared" si="70"/>
        <v/>
      </c>
      <c r="CL15" t="str">
        <f t="shared" si="70"/>
        <v/>
      </c>
      <c r="CM15">
        <f t="shared" si="70"/>
        <v>3</v>
      </c>
      <c r="CN15" t="str">
        <f t="shared" si="70"/>
        <v/>
      </c>
      <c r="CO15" t="str">
        <f t="shared" si="70"/>
        <v/>
      </c>
      <c r="CP15" t="str">
        <f t="shared" si="70"/>
        <v/>
      </c>
      <c r="CQ15" s="103">
        <f t="shared" ref="CQ15:CX15" si="71">SWITCH(AI15, "", "", "None / Not interested", "", "No but interested", 1, "Beginner", 2, "Intermediate", 3, "Experienced", 4, "Very Experienced", 5)</f>
        <v>4</v>
      </c>
      <c r="CR15">
        <f t="shared" si="71"/>
        <v>2</v>
      </c>
      <c r="CS15" t="str">
        <f t="shared" si="71"/>
        <v/>
      </c>
      <c r="CT15" t="str">
        <f t="shared" si="71"/>
        <v/>
      </c>
      <c r="CU15" t="str">
        <f t="shared" si="71"/>
        <v/>
      </c>
      <c r="CV15" t="str">
        <f t="shared" si="71"/>
        <v/>
      </c>
      <c r="CW15" t="str">
        <f t="shared" si="71"/>
        <v/>
      </c>
      <c r="CX15" t="str">
        <f t="shared" si="71"/>
        <v/>
      </c>
      <c r="CY15" s="103">
        <f t="shared" ref="CY15:DK15" si="72">SWITCH(D15, "", "", "Not interested", "", "Curious", 1, "Interested", 2, "Very interested", 3)</f>
        <v>3</v>
      </c>
      <c r="CZ15" t="str">
        <f t="shared" si="72"/>
        <v/>
      </c>
      <c r="DA15" t="str">
        <f t="shared" si="72"/>
        <v/>
      </c>
      <c r="DB15">
        <f t="shared" si="72"/>
        <v>3</v>
      </c>
      <c r="DC15" t="str">
        <f t="shared" si="72"/>
        <v/>
      </c>
      <c r="DD15" t="str">
        <f t="shared" si="72"/>
        <v/>
      </c>
      <c r="DE15">
        <f t="shared" si="72"/>
        <v>1</v>
      </c>
      <c r="DF15">
        <f t="shared" si="72"/>
        <v>1</v>
      </c>
      <c r="DG15" t="str">
        <f t="shared" si="72"/>
        <v/>
      </c>
      <c r="DH15">
        <f t="shared" si="72"/>
        <v>2</v>
      </c>
      <c r="DI15" t="str">
        <f t="shared" si="72"/>
        <v/>
      </c>
      <c r="DJ15">
        <f t="shared" si="72"/>
        <v>2</v>
      </c>
      <c r="DK15" s="104" t="str">
        <f t="shared" si="72"/>
        <v/>
      </c>
    </row>
    <row r="16">
      <c r="A16" s="102">
        <v>43699.8194590625</v>
      </c>
      <c r="B16" s="16" t="s">
        <v>541</v>
      </c>
      <c r="C16" s="16" t="s">
        <v>542</v>
      </c>
      <c r="D16" s="16" t="s">
        <v>445</v>
      </c>
      <c r="E16" s="16" t="s">
        <v>447</v>
      </c>
      <c r="F16" s="16" t="s">
        <v>448</v>
      </c>
      <c r="G16" s="16" t="s">
        <v>447</v>
      </c>
      <c r="H16" s="16" t="s">
        <v>448</v>
      </c>
      <c r="I16" s="16" t="s">
        <v>446</v>
      </c>
      <c r="J16" s="16" t="s">
        <v>447</v>
      </c>
      <c r="K16" s="16" t="s">
        <v>447</v>
      </c>
      <c r="L16" s="16" t="s">
        <v>448</v>
      </c>
      <c r="M16" s="16" t="s">
        <v>446</v>
      </c>
      <c r="N16" s="16" t="s">
        <v>448</v>
      </c>
      <c r="O16" s="16" t="s">
        <v>448</v>
      </c>
      <c r="P16" s="16" t="s">
        <v>448</v>
      </c>
      <c r="Q16" s="16" t="s">
        <v>463</v>
      </c>
      <c r="R16" s="16" t="s">
        <v>473</v>
      </c>
      <c r="S16" s="16" t="s">
        <v>463</v>
      </c>
      <c r="T16" s="16" t="s">
        <v>452</v>
      </c>
      <c r="U16" s="16" t="s">
        <v>449</v>
      </c>
      <c r="V16" s="16" t="s">
        <v>449</v>
      </c>
      <c r="W16" s="16" t="s">
        <v>473</v>
      </c>
      <c r="X16" s="16" t="s">
        <v>451</v>
      </c>
      <c r="Y16" s="16" t="s">
        <v>473</v>
      </c>
      <c r="Z16" s="16" t="s">
        <v>449</v>
      </c>
      <c r="AA16" s="16" t="s">
        <v>451</v>
      </c>
      <c r="AB16" s="16" t="s">
        <v>449</v>
      </c>
      <c r="AC16" s="16" t="s">
        <v>449</v>
      </c>
      <c r="AD16" s="16" t="s">
        <v>449</v>
      </c>
      <c r="AE16" s="16" t="s">
        <v>451</v>
      </c>
      <c r="AF16" s="16" t="s">
        <v>449</v>
      </c>
      <c r="AG16" s="16" t="s">
        <v>449</v>
      </c>
      <c r="AH16" s="16" t="s">
        <v>449</v>
      </c>
      <c r="AI16" s="16" t="s">
        <v>452</v>
      </c>
      <c r="AJ16" s="16" t="s">
        <v>452</v>
      </c>
      <c r="AK16" s="16" t="s">
        <v>483</v>
      </c>
      <c r="AL16" s="16" t="s">
        <v>483</v>
      </c>
      <c r="AM16" s="16" t="s">
        <v>483</v>
      </c>
      <c r="AN16" s="16" t="s">
        <v>483</v>
      </c>
      <c r="AO16" s="16" t="s">
        <v>463</v>
      </c>
      <c r="AP16" s="16" t="s">
        <v>483</v>
      </c>
      <c r="AY16" s="16" t="s">
        <v>543</v>
      </c>
      <c r="AZ16" s="16" t="s">
        <v>457</v>
      </c>
      <c r="BA16" s="16" t="s">
        <v>544</v>
      </c>
      <c r="BB16" s="16" t="s">
        <v>492</v>
      </c>
      <c r="BC16" s="16" t="s">
        <v>448</v>
      </c>
      <c r="BF16" s="16" t="s">
        <v>545</v>
      </c>
      <c r="BG16" s="16" t="s">
        <v>473</v>
      </c>
      <c r="BH16" s="16" t="s">
        <v>448</v>
      </c>
      <c r="BI16" s="16" t="s">
        <v>448</v>
      </c>
      <c r="BJ16" s="16" t="s">
        <v>447</v>
      </c>
      <c r="BK16" s="16" t="s">
        <v>530</v>
      </c>
      <c r="BL16" s="103" t="b">
        <f t="shared" si="17"/>
        <v>0</v>
      </c>
      <c r="BM16" s="104" t="b">
        <f t="shared" si="6"/>
        <v>0</v>
      </c>
      <c r="BN16" t="b">
        <f t="shared" ref="BN16:BS16" si="73">NOT(ISERROR(SEARCH(BN$1, $BA16)))</f>
        <v>0</v>
      </c>
      <c r="BO16" t="b">
        <f t="shared" si="73"/>
        <v>1</v>
      </c>
      <c r="BP16" t="b">
        <f t="shared" si="73"/>
        <v>0</v>
      </c>
      <c r="BQ16" t="b">
        <f t="shared" si="73"/>
        <v>1</v>
      </c>
      <c r="BR16" t="b">
        <f t="shared" si="73"/>
        <v>1</v>
      </c>
      <c r="BS16" t="b">
        <f t="shared" si="73"/>
        <v>0</v>
      </c>
      <c r="BT16" s="103" t="b">
        <f t="shared" ref="BT16:BX16" si="74">NOT(ISERROR(SEARCH(BT$1, $BB16)))</f>
        <v>0</v>
      </c>
      <c r="BU16" t="b">
        <f t="shared" si="74"/>
        <v>0</v>
      </c>
      <c r="BV16" s="104" t="b">
        <f t="shared" si="74"/>
        <v>1</v>
      </c>
      <c r="BW16" t="b">
        <f t="shared" si="74"/>
        <v>0</v>
      </c>
      <c r="BX16" t="b">
        <f t="shared" si="74"/>
        <v>0</v>
      </c>
      <c r="BY16" s="103">
        <f t="shared" ref="BY16:CP16" si="75">SWITCH(Q16, "","", "None / not interested", "", "None but interested", 1, "Beginner", 2, "Intermediate", 3, "Experienced", 4, "Very experienced", 5, "Pro", 6)</f>
        <v>4</v>
      </c>
      <c r="BZ16">
        <f t="shared" si="75"/>
        <v>5</v>
      </c>
      <c r="CA16">
        <f t="shared" si="75"/>
        <v>4</v>
      </c>
      <c r="CB16">
        <f t="shared" si="75"/>
        <v>3</v>
      </c>
      <c r="CC16">
        <f t="shared" si="75"/>
        <v>1</v>
      </c>
      <c r="CD16">
        <f t="shared" si="75"/>
        <v>1</v>
      </c>
      <c r="CE16">
        <f t="shared" si="75"/>
        <v>5</v>
      </c>
      <c r="CF16">
        <f t="shared" si="75"/>
        <v>2</v>
      </c>
      <c r="CG16">
        <f t="shared" si="75"/>
        <v>5</v>
      </c>
      <c r="CH16">
        <f t="shared" si="75"/>
        <v>1</v>
      </c>
      <c r="CI16">
        <f t="shared" si="75"/>
        <v>2</v>
      </c>
      <c r="CJ16">
        <f t="shared" si="75"/>
        <v>1</v>
      </c>
      <c r="CK16">
        <f t="shared" si="75"/>
        <v>1</v>
      </c>
      <c r="CL16">
        <f t="shared" si="75"/>
        <v>1</v>
      </c>
      <c r="CM16">
        <f t="shared" si="75"/>
        <v>2</v>
      </c>
      <c r="CN16">
        <f t="shared" si="75"/>
        <v>1</v>
      </c>
      <c r="CO16">
        <f t="shared" si="75"/>
        <v>1</v>
      </c>
      <c r="CP16">
        <f t="shared" si="75"/>
        <v>1</v>
      </c>
      <c r="CQ16" s="103">
        <f t="shared" ref="CQ16:CX16" si="76">SWITCH(AI16, "", "", "None / Not interested", "", "No but interested", 1, "Beginner", 2, "Intermediate", 3, "Experienced", 4, "Very Experienced", 5)</f>
        <v>3</v>
      </c>
      <c r="CR16">
        <f t="shared" si="76"/>
        <v>3</v>
      </c>
      <c r="CS16">
        <f t="shared" si="76"/>
        <v>1</v>
      </c>
      <c r="CT16">
        <f t="shared" si="76"/>
        <v>1</v>
      </c>
      <c r="CU16">
        <f t="shared" si="76"/>
        <v>1</v>
      </c>
      <c r="CV16">
        <f t="shared" si="76"/>
        <v>1</v>
      </c>
      <c r="CW16">
        <f t="shared" si="76"/>
        <v>4</v>
      </c>
      <c r="CX16">
        <f t="shared" si="76"/>
        <v>1</v>
      </c>
      <c r="CY16" s="103">
        <f t="shared" ref="CY16:DK16" si="77">SWITCH(D16, "", "", "Not interested", "", "Curious", 1, "Interested", 2, "Very interested", 3)</f>
        <v>3</v>
      </c>
      <c r="CZ16">
        <f t="shared" si="77"/>
        <v>1</v>
      </c>
      <c r="DA16" t="str">
        <f t="shared" si="77"/>
        <v/>
      </c>
      <c r="DB16">
        <f t="shared" si="77"/>
        <v>1</v>
      </c>
      <c r="DC16" t="str">
        <f t="shared" si="77"/>
        <v/>
      </c>
      <c r="DD16">
        <f t="shared" si="77"/>
        <v>2</v>
      </c>
      <c r="DE16">
        <f t="shared" si="77"/>
        <v>1</v>
      </c>
      <c r="DF16">
        <f t="shared" si="77"/>
        <v>1</v>
      </c>
      <c r="DG16" t="str">
        <f t="shared" si="77"/>
        <v/>
      </c>
      <c r="DH16">
        <f t="shared" si="77"/>
        <v>2</v>
      </c>
      <c r="DI16" t="str">
        <f t="shared" si="77"/>
        <v/>
      </c>
      <c r="DJ16" t="str">
        <f t="shared" si="77"/>
        <v/>
      </c>
      <c r="DK16" s="104" t="str">
        <f t="shared" si="77"/>
        <v/>
      </c>
    </row>
    <row r="17">
      <c r="A17" s="102">
        <v>43699.82547309028</v>
      </c>
      <c r="B17" s="16" t="s">
        <v>546</v>
      </c>
      <c r="C17" s="16" t="s">
        <v>547</v>
      </c>
      <c r="D17" s="16" t="s">
        <v>445</v>
      </c>
      <c r="G17" s="16" t="s">
        <v>446</v>
      </c>
      <c r="J17" s="16" t="s">
        <v>445</v>
      </c>
      <c r="K17" s="16" t="s">
        <v>445</v>
      </c>
      <c r="L17" s="16" t="s">
        <v>446</v>
      </c>
      <c r="Q17" s="16" t="s">
        <v>473</v>
      </c>
      <c r="R17" s="16" t="s">
        <v>473</v>
      </c>
      <c r="S17" s="16" t="s">
        <v>452</v>
      </c>
      <c r="V17" s="16" t="s">
        <v>449</v>
      </c>
      <c r="Y17" s="16" t="s">
        <v>449</v>
      </c>
      <c r="Z17" s="16" t="s">
        <v>449</v>
      </c>
      <c r="AE17" s="16" t="s">
        <v>451</v>
      </c>
      <c r="AI17" s="16" t="s">
        <v>463</v>
      </c>
      <c r="AJ17" s="16" t="s">
        <v>463</v>
      </c>
      <c r="AK17" s="16" t="s">
        <v>451</v>
      </c>
      <c r="AL17" s="16" t="s">
        <v>483</v>
      </c>
      <c r="AM17" s="16" t="s">
        <v>483</v>
      </c>
      <c r="AN17" s="16" t="s">
        <v>451</v>
      </c>
      <c r="AO17" s="16" t="s">
        <v>451</v>
      </c>
      <c r="AP17" s="16" t="s">
        <v>451</v>
      </c>
      <c r="AT17" s="16" t="s">
        <v>539</v>
      </c>
      <c r="AV17" s="16" t="s">
        <v>539</v>
      </c>
      <c r="AZ17" s="16" t="s">
        <v>457</v>
      </c>
      <c r="BA17" s="16" t="s">
        <v>548</v>
      </c>
      <c r="BB17" s="16" t="s">
        <v>459</v>
      </c>
      <c r="BC17" s="16" t="s">
        <v>446</v>
      </c>
      <c r="BG17" s="16" t="s">
        <v>449</v>
      </c>
      <c r="BJ17" s="16" t="s">
        <v>446</v>
      </c>
      <c r="BK17" s="16" t="s">
        <v>530</v>
      </c>
      <c r="BL17" s="103" t="b">
        <f t="shared" si="17"/>
        <v>0</v>
      </c>
      <c r="BM17" s="104" t="b">
        <f t="shared" si="6"/>
        <v>0</v>
      </c>
      <c r="BN17" t="b">
        <f t="shared" ref="BN17:BS17" si="78">NOT(ISERROR(SEARCH(BN$1, $BA17)))</f>
        <v>1</v>
      </c>
      <c r="BO17" t="b">
        <f t="shared" si="78"/>
        <v>1</v>
      </c>
      <c r="BP17" t="b">
        <f t="shared" si="78"/>
        <v>1</v>
      </c>
      <c r="BQ17" t="b">
        <f t="shared" si="78"/>
        <v>0</v>
      </c>
      <c r="BR17" t="b">
        <f t="shared" si="78"/>
        <v>1</v>
      </c>
      <c r="BS17" t="b">
        <f t="shared" si="78"/>
        <v>1</v>
      </c>
      <c r="BT17" s="103" t="b">
        <f t="shared" ref="BT17:BX17" si="79">NOT(ISERROR(SEARCH(BT$1, $BB17)))</f>
        <v>1</v>
      </c>
      <c r="BU17" t="b">
        <f t="shared" si="79"/>
        <v>1</v>
      </c>
      <c r="BV17" s="104" t="b">
        <f t="shared" si="79"/>
        <v>1</v>
      </c>
      <c r="BW17" t="b">
        <f t="shared" si="79"/>
        <v>0</v>
      </c>
      <c r="BX17" t="b">
        <f t="shared" si="79"/>
        <v>0</v>
      </c>
      <c r="BY17" s="103">
        <f t="shared" ref="BY17:CP17" si="80">SWITCH(Q17, "","", "None / not interested", "", "None but interested", 1, "Beginner", 2, "Intermediate", 3, "Experienced", 4, "Very experienced", 5, "Pro", 6)</f>
        <v>5</v>
      </c>
      <c r="BZ17">
        <f t="shared" si="80"/>
        <v>5</v>
      </c>
      <c r="CA17">
        <f t="shared" si="80"/>
        <v>3</v>
      </c>
      <c r="CB17" t="str">
        <f t="shared" si="80"/>
        <v/>
      </c>
      <c r="CC17" t="str">
        <f t="shared" si="80"/>
        <v/>
      </c>
      <c r="CD17">
        <f t="shared" si="80"/>
        <v>1</v>
      </c>
      <c r="CE17" t="str">
        <f t="shared" si="80"/>
        <v/>
      </c>
      <c r="CF17" t="str">
        <f t="shared" si="80"/>
        <v/>
      </c>
      <c r="CG17">
        <f t="shared" si="80"/>
        <v>1</v>
      </c>
      <c r="CH17">
        <f t="shared" si="80"/>
        <v>1</v>
      </c>
      <c r="CI17" t="str">
        <f t="shared" si="80"/>
        <v/>
      </c>
      <c r="CJ17" t="str">
        <f t="shared" si="80"/>
        <v/>
      </c>
      <c r="CK17" t="str">
        <f t="shared" si="80"/>
        <v/>
      </c>
      <c r="CL17" t="str">
        <f t="shared" si="80"/>
        <v/>
      </c>
      <c r="CM17">
        <f t="shared" si="80"/>
        <v>2</v>
      </c>
      <c r="CN17" t="str">
        <f t="shared" si="80"/>
        <v/>
      </c>
      <c r="CO17" t="str">
        <f t="shared" si="80"/>
        <v/>
      </c>
      <c r="CP17" t="str">
        <f t="shared" si="80"/>
        <v/>
      </c>
      <c r="CQ17" s="103">
        <f t="shared" ref="CQ17:CX17" si="81">SWITCH(AI17, "", "", "None / Not interested", "", "No but interested", 1, "Beginner", 2, "Intermediate", 3, "Experienced", 4, "Very Experienced", 5)</f>
        <v>4</v>
      </c>
      <c r="CR17">
        <f t="shared" si="81"/>
        <v>4</v>
      </c>
      <c r="CS17">
        <f t="shared" si="81"/>
        <v>2</v>
      </c>
      <c r="CT17">
        <f t="shared" si="81"/>
        <v>1</v>
      </c>
      <c r="CU17">
        <f t="shared" si="81"/>
        <v>1</v>
      </c>
      <c r="CV17">
        <f t="shared" si="81"/>
        <v>2</v>
      </c>
      <c r="CW17">
        <f t="shared" si="81"/>
        <v>2</v>
      </c>
      <c r="CX17">
        <f t="shared" si="81"/>
        <v>2</v>
      </c>
      <c r="CY17" s="103">
        <f t="shared" ref="CY17:DK17" si="82">SWITCH(D17, "", "", "Not interested", "", "Curious", 1, "Interested", 2, "Very interested", 3)</f>
        <v>3</v>
      </c>
      <c r="CZ17" t="str">
        <f t="shared" si="82"/>
        <v/>
      </c>
      <c r="DA17" t="str">
        <f t="shared" si="82"/>
        <v/>
      </c>
      <c r="DB17">
        <f t="shared" si="82"/>
        <v>2</v>
      </c>
      <c r="DC17" t="str">
        <f t="shared" si="82"/>
        <v/>
      </c>
      <c r="DD17" t="str">
        <f t="shared" si="82"/>
        <v/>
      </c>
      <c r="DE17">
        <f t="shared" si="82"/>
        <v>3</v>
      </c>
      <c r="DF17">
        <f t="shared" si="82"/>
        <v>3</v>
      </c>
      <c r="DG17">
        <f t="shared" si="82"/>
        <v>2</v>
      </c>
      <c r="DH17" t="str">
        <f t="shared" si="82"/>
        <v/>
      </c>
      <c r="DI17" t="str">
        <f t="shared" si="82"/>
        <v/>
      </c>
      <c r="DJ17" t="str">
        <f t="shared" si="82"/>
        <v/>
      </c>
      <c r="DK17" s="104" t="str">
        <f t="shared" si="82"/>
        <v/>
      </c>
    </row>
    <row r="18">
      <c r="A18" s="102">
        <v>43699.93780388889</v>
      </c>
      <c r="B18" s="16" t="s">
        <v>549</v>
      </c>
      <c r="C18" s="16" t="s">
        <v>550</v>
      </c>
      <c r="D18" s="16" t="s">
        <v>445</v>
      </c>
      <c r="H18" s="16" t="s">
        <v>445</v>
      </c>
      <c r="M18" s="16" t="s">
        <v>445</v>
      </c>
      <c r="O18" s="16" t="s">
        <v>445</v>
      </c>
      <c r="Q18" s="16" t="s">
        <v>452</v>
      </c>
      <c r="S18" s="16" t="s">
        <v>449</v>
      </c>
      <c r="T18" s="16" t="s">
        <v>449</v>
      </c>
      <c r="AE18" s="16" t="s">
        <v>449</v>
      </c>
      <c r="AI18" s="16" t="s">
        <v>452</v>
      </c>
      <c r="AJ18" s="16" t="s">
        <v>452</v>
      </c>
      <c r="AK18" s="16" t="s">
        <v>483</v>
      </c>
      <c r="AL18" s="16" t="s">
        <v>483</v>
      </c>
      <c r="AM18" s="16" t="s">
        <v>483</v>
      </c>
      <c r="AN18" s="16" t="s">
        <v>483</v>
      </c>
      <c r="AO18" s="16" t="s">
        <v>451</v>
      </c>
      <c r="AP18" s="16" t="s">
        <v>483</v>
      </c>
      <c r="AS18" s="16" t="s">
        <v>456</v>
      </c>
      <c r="AT18" s="16" t="s">
        <v>456</v>
      </c>
      <c r="AU18" s="16" t="s">
        <v>456</v>
      </c>
      <c r="AZ18" s="16" t="s">
        <v>457</v>
      </c>
      <c r="BA18" s="16" t="s">
        <v>551</v>
      </c>
      <c r="BB18" s="16" t="s">
        <v>552</v>
      </c>
      <c r="BC18" s="16" t="s">
        <v>445</v>
      </c>
      <c r="BD18" s="16" t="s">
        <v>553</v>
      </c>
      <c r="BG18" s="16" t="s">
        <v>449</v>
      </c>
      <c r="BK18" s="16" t="s">
        <v>460</v>
      </c>
      <c r="BL18" s="103" t="b">
        <f t="shared" si="17"/>
        <v>0</v>
      </c>
      <c r="BM18" s="104" t="b">
        <f t="shared" si="6"/>
        <v>0</v>
      </c>
      <c r="BN18" t="b">
        <f t="shared" ref="BN18:BS18" si="83">NOT(ISERROR(SEARCH(BN$1, $BA18)))</f>
        <v>1</v>
      </c>
      <c r="BO18" t="b">
        <f t="shared" si="83"/>
        <v>0</v>
      </c>
      <c r="BP18" t="b">
        <f t="shared" si="83"/>
        <v>1</v>
      </c>
      <c r="BQ18" t="b">
        <f t="shared" si="83"/>
        <v>0</v>
      </c>
      <c r="BR18" t="b">
        <f t="shared" si="83"/>
        <v>1</v>
      </c>
      <c r="BS18" t="b">
        <f t="shared" si="83"/>
        <v>1</v>
      </c>
      <c r="BT18" s="103" t="b">
        <f t="shared" ref="BT18:BX18" si="84">NOT(ISERROR(SEARCH(BT$1, $BB18)))</f>
        <v>0</v>
      </c>
      <c r="BU18" t="b">
        <f t="shared" si="84"/>
        <v>1</v>
      </c>
      <c r="BV18" s="104" t="b">
        <f t="shared" si="84"/>
        <v>1</v>
      </c>
      <c r="BW18" t="b">
        <f t="shared" si="84"/>
        <v>1</v>
      </c>
      <c r="BX18" t="b">
        <f t="shared" si="84"/>
        <v>1</v>
      </c>
      <c r="BY18" s="103">
        <f t="shared" ref="BY18:CP18" si="85">SWITCH(Q18, "","", "None / not interested", "", "None but interested", 1, "Beginner", 2, "Intermediate", 3, "Experienced", 4, "Very experienced", 5, "Pro", 6)</f>
        <v>3</v>
      </c>
      <c r="BZ18" t="str">
        <f t="shared" si="85"/>
        <v/>
      </c>
      <c r="CA18">
        <f t="shared" si="85"/>
        <v>1</v>
      </c>
      <c r="CB18">
        <f t="shared" si="85"/>
        <v>1</v>
      </c>
      <c r="CC18" t="str">
        <f t="shared" si="85"/>
        <v/>
      </c>
      <c r="CD18" t="str">
        <f t="shared" si="85"/>
        <v/>
      </c>
      <c r="CE18" t="str">
        <f t="shared" si="85"/>
        <v/>
      </c>
      <c r="CF18" t="str">
        <f t="shared" si="85"/>
        <v/>
      </c>
      <c r="CG18" t="str">
        <f t="shared" si="85"/>
        <v/>
      </c>
      <c r="CH18" t="str">
        <f t="shared" si="85"/>
        <v/>
      </c>
      <c r="CI18" t="str">
        <f t="shared" si="85"/>
        <v/>
      </c>
      <c r="CJ18" t="str">
        <f t="shared" si="85"/>
        <v/>
      </c>
      <c r="CK18" t="str">
        <f t="shared" si="85"/>
        <v/>
      </c>
      <c r="CL18" t="str">
        <f t="shared" si="85"/>
        <v/>
      </c>
      <c r="CM18">
        <f t="shared" si="85"/>
        <v>1</v>
      </c>
      <c r="CN18" t="str">
        <f t="shared" si="85"/>
        <v/>
      </c>
      <c r="CO18" t="str">
        <f t="shared" si="85"/>
        <v/>
      </c>
      <c r="CP18" t="str">
        <f t="shared" si="85"/>
        <v/>
      </c>
      <c r="CQ18" s="103">
        <f t="shared" ref="CQ18:CX18" si="86">SWITCH(AI18, "", "", "None / Not interested", "", "No but interested", 1, "Beginner", 2, "Intermediate", 3, "Experienced", 4, "Very Experienced", 5)</f>
        <v>3</v>
      </c>
      <c r="CR18">
        <f t="shared" si="86"/>
        <v>3</v>
      </c>
      <c r="CS18">
        <f t="shared" si="86"/>
        <v>1</v>
      </c>
      <c r="CT18">
        <f t="shared" si="86"/>
        <v>1</v>
      </c>
      <c r="CU18">
        <f t="shared" si="86"/>
        <v>1</v>
      </c>
      <c r="CV18">
        <f t="shared" si="86"/>
        <v>1</v>
      </c>
      <c r="CW18">
        <f t="shared" si="86"/>
        <v>2</v>
      </c>
      <c r="CX18">
        <f t="shared" si="86"/>
        <v>1</v>
      </c>
      <c r="CY18" s="103">
        <f t="shared" ref="CY18:DK18" si="87">SWITCH(D18, "", "", "Not interested", "", "Curious", 1, "Interested", 2, "Very interested", 3)</f>
        <v>3</v>
      </c>
      <c r="CZ18" t="str">
        <f t="shared" si="87"/>
        <v/>
      </c>
      <c r="DA18" t="str">
        <f t="shared" si="87"/>
        <v/>
      </c>
      <c r="DB18" t="str">
        <f t="shared" si="87"/>
        <v/>
      </c>
      <c r="DC18">
        <f t="shared" si="87"/>
        <v>3</v>
      </c>
      <c r="DD18" t="str">
        <f t="shared" si="87"/>
        <v/>
      </c>
      <c r="DE18" t="str">
        <f t="shared" si="87"/>
        <v/>
      </c>
      <c r="DF18" t="str">
        <f t="shared" si="87"/>
        <v/>
      </c>
      <c r="DG18" t="str">
        <f t="shared" si="87"/>
        <v/>
      </c>
      <c r="DH18">
        <f t="shared" si="87"/>
        <v>3</v>
      </c>
      <c r="DI18" t="str">
        <f t="shared" si="87"/>
        <v/>
      </c>
      <c r="DJ18">
        <f t="shared" si="87"/>
        <v>3</v>
      </c>
      <c r="DK18" s="104" t="str">
        <f t="shared" si="87"/>
        <v/>
      </c>
    </row>
    <row r="19">
      <c r="A19" s="102">
        <v>43700.391272939814</v>
      </c>
      <c r="B19" s="16" t="s">
        <v>554</v>
      </c>
      <c r="C19" s="16" t="s">
        <v>555</v>
      </c>
      <c r="D19" s="16" t="s">
        <v>445</v>
      </c>
      <c r="G19" s="16" t="s">
        <v>446</v>
      </c>
      <c r="I19" s="16" t="s">
        <v>446</v>
      </c>
      <c r="Q19" s="16" t="s">
        <v>463</v>
      </c>
      <c r="R19" s="16" t="s">
        <v>463</v>
      </c>
      <c r="T19" s="16" t="s">
        <v>452</v>
      </c>
      <c r="AI19" s="16" t="s">
        <v>452</v>
      </c>
      <c r="AJ19" s="16" t="s">
        <v>452</v>
      </c>
      <c r="AK19" s="16" t="s">
        <v>451</v>
      </c>
      <c r="AL19" s="16" t="s">
        <v>451</v>
      </c>
      <c r="AM19" s="16" t="s">
        <v>451</v>
      </c>
      <c r="AN19" s="16" t="s">
        <v>451</v>
      </c>
      <c r="AO19" s="16" t="s">
        <v>452</v>
      </c>
      <c r="AP19" s="16" t="s">
        <v>451</v>
      </c>
      <c r="AR19" s="16" t="s">
        <v>517</v>
      </c>
      <c r="AS19" s="16" t="s">
        <v>517</v>
      </c>
      <c r="AT19" s="16" t="s">
        <v>517</v>
      </c>
      <c r="AV19" s="16" t="s">
        <v>517</v>
      </c>
      <c r="AZ19" s="16" t="s">
        <v>457</v>
      </c>
      <c r="BA19" s="16" t="s">
        <v>556</v>
      </c>
      <c r="BB19" s="16" t="s">
        <v>557</v>
      </c>
      <c r="BK19" s="16" t="s">
        <v>460</v>
      </c>
      <c r="BL19" s="103" t="b">
        <f t="shared" si="17"/>
        <v>0</v>
      </c>
      <c r="BM19" s="104" t="b">
        <f t="shared" si="6"/>
        <v>0</v>
      </c>
      <c r="BN19" t="b">
        <f t="shared" ref="BN19:BS19" si="88">NOT(ISERROR(SEARCH(BN$1, $BA19)))</f>
        <v>0</v>
      </c>
      <c r="BO19" t="b">
        <f t="shared" si="88"/>
        <v>0</v>
      </c>
      <c r="BP19" t="b">
        <f t="shared" si="88"/>
        <v>0</v>
      </c>
      <c r="BQ19" t="b">
        <f t="shared" si="88"/>
        <v>1</v>
      </c>
      <c r="BR19" t="b">
        <f t="shared" si="88"/>
        <v>0</v>
      </c>
      <c r="BS19" t="b">
        <f t="shared" si="88"/>
        <v>0</v>
      </c>
      <c r="BT19" s="103" t="b">
        <f t="shared" ref="BT19:BX19" si="89">NOT(ISERROR(SEARCH(BT$1, $BB19)))</f>
        <v>0</v>
      </c>
      <c r="BU19" t="b">
        <f t="shared" si="89"/>
        <v>0</v>
      </c>
      <c r="BV19" s="104" t="b">
        <f t="shared" si="89"/>
        <v>0</v>
      </c>
      <c r="BW19" t="b">
        <f t="shared" si="89"/>
        <v>0</v>
      </c>
      <c r="BX19" t="b">
        <f t="shared" si="89"/>
        <v>0</v>
      </c>
      <c r="BY19" s="103">
        <f t="shared" ref="BY19:CP19" si="90">SWITCH(Q19, "","", "None / not interested", "", "None but interested", 1, "Beginner", 2, "Intermediate", 3, "Experienced", 4, "Very experienced", 5, "Pro", 6)</f>
        <v>4</v>
      </c>
      <c r="BZ19">
        <f t="shared" si="90"/>
        <v>4</v>
      </c>
      <c r="CA19" t="str">
        <f t="shared" si="90"/>
        <v/>
      </c>
      <c r="CB19">
        <f t="shared" si="90"/>
        <v>3</v>
      </c>
      <c r="CC19" t="str">
        <f t="shared" si="90"/>
        <v/>
      </c>
      <c r="CD19" t="str">
        <f t="shared" si="90"/>
        <v/>
      </c>
      <c r="CE19" t="str">
        <f t="shared" si="90"/>
        <v/>
      </c>
      <c r="CF19" t="str">
        <f t="shared" si="90"/>
        <v/>
      </c>
      <c r="CG19" t="str">
        <f t="shared" si="90"/>
        <v/>
      </c>
      <c r="CH19" t="str">
        <f t="shared" si="90"/>
        <v/>
      </c>
      <c r="CI19" t="str">
        <f t="shared" si="90"/>
        <v/>
      </c>
      <c r="CJ19" t="str">
        <f t="shared" si="90"/>
        <v/>
      </c>
      <c r="CK19" t="str">
        <f t="shared" si="90"/>
        <v/>
      </c>
      <c r="CL19" t="str">
        <f t="shared" si="90"/>
        <v/>
      </c>
      <c r="CM19" t="str">
        <f t="shared" si="90"/>
        <v/>
      </c>
      <c r="CN19" t="str">
        <f t="shared" si="90"/>
        <v/>
      </c>
      <c r="CO19" t="str">
        <f t="shared" si="90"/>
        <v/>
      </c>
      <c r="CP19" t="str">
        <f t="shared" si="90"/>
        <v/>
      </c>
      <c r="CQ19" s="103">
        <f t="shared" ref="CQ19:CX19" si="91">SWITCH(AI19, "", "", "None / Not interested", "", "No but interested", 1, "Beginner", 2, "Intermediate", 3, "Experienced", 4, "Very Experienced", 5)</f>
        <v>3</v>
      </c>
      <c r="CR19">
        <f t="shared" si="91"/>
        <v>3</v>
      </c>
      <c r="CS19">
        <f t="shared" si="91"/>
        <v>2</v>
      </c>
      <c r="CT19">
        <f t="shared" si="91"/>
        <v>2</v>
      </c>
      <c r="CU19">
        <f t="shared" si="91"/>
        <v>2</v>
      </c>
      <c r="CV19">
        <f t="shared" si="91"/>
        <v>2</v>
      </c>
      <c r="CW19">
        <f t="shared" si="91"/>
        <v>3</v>
      </c>
      <c r="CX19">
        <f t="shared" si="91"/>
        <v>2</v>
      </c>
      <c r="CY19" s="103">
        <f t="shared" ref="CY19:DK19" si="92">SWITCH(D19, "", "", "Not interested", "", "Curious", 1, "Interested", 2, "Very interested", 3)</f>
        <v>3</v>
      </c>
      <c r="CZ19" t="str">
        <f t="shared" si="92"/>
        <v/>
      </c>
      <c r="DA19" t="str">
        <f t="shared" si="92"/>
        <v/>
      </c>
      <c r="DB19">
        <f t="shared" si="92"/>
        <v>2</v>
      </c>
      <c r="DC19" t="str">
        <f t="shared" si="92"/>
        <v/>
      </c>
      <c r="DD19">
        <f t="shared" si="92"/>
        <v>2</v>
      </c>
      <c r="DE19" t="str">
        <f t="shared" si="92"/>
        <v/>
      </c>
      <c r="DF19" t="str">
        <f t="shared" si="92"/>
        <v/>
      </c>
      <c r="DG19" t="str">
        <f t="shared" si="92"/>
        <v/>
      </c>
      <c r="DH19" t="str">
        <f t="shared" si="92"/>
        <v/>
      </c>
      <c r="DI19" t="str">
        <f t="shared" si="92"/>
        <v/>
      </c>
      <c r="DJ19" t="str">
        <f t="shared" si="92"/>
        <v/>
      </c>
      <c r="DK19" s="104" t="str">
        <f t="shared" si="92"/>
        <v/>
      </c>
    </row>
    <row r="20">
      <c r="A20" s="102">
        <v>43700.42278165509</v>
      </c>
      <c r="B20" s="16" t="s">
        <v>558</v>
      </c>
      <c r="C20" s="16" t="s">
        <v>559</v>
      </c>
      <c r="D20" s="16" t="s">
        <v>445</v>
      </c>
      <c r="E20" s="16" t="s">
        <v>445</v>
      </c>
      <c r="F20" s="16" t="s">
        <v>445</v>
      </c>
      <c r="G20" s="16" t="s">
        <v>446</v>
      </c>
      <c r="H20" s="16" t="s">
        <v>445</v>
      </c>
      <c r="I20" s="16" t="s">
        <v>447</v>
      </c>
      <c r="J20" s="16" t="s">
        <v>446</v>
      </c>
      <c r="K20" s="16" t="s">
        <v>448</v>
      </c>
      <c r="L20" s="16" t="s">
        <v>448</v>
      </c>
      <c r="M20" s="16" t="s">
        <v>445</v>
      </c>
      <c r="N20" s="16" t="s">
        <v>448</v>
      </c>
      <c r="O20" s="16" t="s">
        <v>446</v>
      </c>
      <c r="P20" s="16" t="s">
        <v>448</v>
      </c>
      <c r="Q20" s="16" t="s">
        <v>452</v>
      </c>
      <c r="R20" s="16" t="s">
        <v>452</v>
      </c>
      <c r="S20" s="16" t="s">
        <v>450</v>
      </c>
      <c r="T20" s="16" t="s">
        <v>463</v>
      </c>
      <c r="U20" s="16" t="s">
        <v>450</v>
      </c>
      <c r="V20" s="16" t="s">
        <v>473</v>
      </c>
      <c r="W20" s="16" t="s">
        <v>450</v>
      </c>
      <c r="X20" s="16" t="s">
        <v>450</v>
      </c>
      <c r="Y20" s="16" t="s">
        <v>449</v>
      </c>
      <c r="Z20" s="16" t="s">
        <v>450</v>
      </c>
      <c r="AA20" s="16" t="s">
        <v>450</v>
      </c>
      <c r="AB20" s="16" t="s">
        <v>450</v>
      </c>
      <c r="AC20" s="16" t="s">
        <v>450</v>
      </c>
      <c r="AD20" s="16" t="s">
        <v>450</v>
      </c>
      <c r="AE20" s="16" t="s">
        <v>463</v>
      </c>
      <c r="AF20" s="16" t="s">
        <v>450</v>
      </c>
      <c r="AG20" s="16" t="s">
        <v>450</v>
      </c>
      <c r="AI20" s="16" t="s">
        <v>473</v>
      </c>
      <c r="AJ20" s="16" t="s">
        <v>473</v>
      </c>
      <c r="AK20" s="16" t="s">
        <v>463</v>
      </c>
      <c r="AL20" s="16" t="s">
        <v>452</v>
      </c>
      <c r="AM20" s="16" t="s">
        <v>452</v>
      </c>
      <c r="AN20" s="16" t="s">
        <v>452</v>
      </c>
      <c r="AO20" s="16" t="s">
        <v>451</v>
      </c>
      <c r="AP20" s="16" t="s">
        <v>451</v>
      </c>
      <c r="AT20" s="16" t="s">
        <v>560</v>
      </c>
      <c r="AU20" s="16" t="s">
        <v>560</v>
      </c>
      <c r="AV20" s="16" t="s">
        <v>561</v>
      </c>
      <c r="AY20" s="16" t="s">
        <v>562</v>
      </c>
      <c r="AZ20" s="16" t="s">
        <v>457</v>
      </c>
      <c r="BA20" s="16" t="s">
        <v>563</v>
      </c>
      <c r="BB20" s="16" t="s">
        <v>564</v>
      </c>
      <c r="BC20" s="16" t="s">
        <v>448</v>
      </c>
      <c r="BF20" s="16" t="s">
        <v>565</v>
      </c>
      <c r="BG20" s="16" t="s">
        <v>450</v>
      </c>
      <c r="BH20" s="16" t="s">
        <v>445</v>
      </c>
      <c r="BI20" s="16" t="s">
        <v>448</v>
      </c>
      <c r="BJ20" s="16" t="s">
        <v>445</v>
      </c>
      <c r="BK20" s="16" t="s">
        <v>460</v>
      </c>
      <c r="BL20" s="103" t="b">
        <f t="shared" si="17"/>
        <v>0</v>
      </c>
      <c r="BM20" s="104" t="b">
        <f t="shared" si="6"/>
        <v>0</v>
      </c>
      <c r="BN20" t="b">
        <f t="shared" ref="BN20:BS20" si="93">NOT(ISERROR(SEARCH(BN$1, $BA20)))</f>
        <v>0</v>
      </c>
      <c r="BO20" t="b">
        <f t="shared" si="93"/>
        <v>0</v>
      </c>
      <c r="BP20" t="b">
        <f t="shared" si="93"/>
        <v>1</v>
      </c>
      <c r="BQ20" t="b">
        <f t="shared" si="93"/>
        <v>0</v>
      </c>
      <c r="BR20" t="b">
        <f t="shared" si="93"/>
        <v>1</v>
      </c>
      <c r="BS20" t="b">
        <f t="shared" si="93"/>
        <v>0</v>
      </c>
      <c r="BT20" s="103" t="b">
        <f t="shared" ref="BT20:BX20" si="94">NOT(ISERROR(SEARCH(BT$1, $BB20)))</f>
        <v>1</v>
      </c>
      <c r="BU20" t="b">
        <f t="shared" si="94"/>
        <v>1</v>
      </c>
      <c r="BV20" s="104" t="b">
        <f t="shared" si="94"/>
        <v>1</v>
      </c>
      <c r="BW20" t="b">
        <f t="shared" si="94"/>
        <v>1</v>
      </c>
      <c r="BX20" t="b">
        <f t="shared" si="94"/>
        <v>1</v>
      </c>
      <c r="BY20" s="103">
        <f t="shared" ref="BY20:CP20" si="95">SWITCH(Q20, "","", "None / not interested", "", "None but interested", 1, "Beginner", 2, "Intermediate", 3, "Experienced", 4, "Very experienced", 5, "Pro", 6)</f>
        <v>3</v>
      </c>
      <c r="BZ20">
        <f t="shared" si="95"/>
        <v>3</v>
      </c>
      <c r="CA20" t="str">
        <f t="shared" si="95"/>
        <v/>
      </c>
      <c r="CB20">
        <f t="shared" si="95"/>
        <v>4</v>
      </c>
      <c r="CC20" t="str">
        <f t="shared" si="95"/>
        <v/>
      </c>
      <c r="CD20">
        <f t="shared" si="95"/>
        <v>5</v>
      </c>
      <c r="CE20" t="str">
        <f t="shared" si="95"/>
        <v/>
      </c>
      <c r="CF20" t="str">
        <f t="shared" si="95"/>
        <v/>
      </c>
      <c r="CG20">
        <f t="shared" si="95"/>
        <v>1</v>
      </c>
      <c r="CH20" t="str">
        <f t="shared" si="95"/>
        <v/>
      </c>
      <c r="CI20" t="str">
        <f t="shared" si="95"/>
        <v/>
      </c>
      <c r="CJ20" t="str">
        <f t="shared" si="95"/>
        <v/>
      </c>
      <c r="CK20" t="str">
        <f t="shared" si="95"/>
        <v/>
      </c>
      <c r="CL20" t="str">
        <f t="shared" si="95"/>
        <v/>
      </c>
      <c r="CM20">
        <f t="shared" si="95"/>
        <v>4</v>
      </c>
      <c r="CN20" t="str">
        <f t="shared" si="95"/>
        <v/>
      </c>
      <c r="CO20" t="str">
        <f t="shared" si="95"/>
        <v/>
      </c>
      <c r="CP20" t="str">
        <f t="shared" si="95"/>
        <v/>
      </c>
      <c r="CQ20" s="103">
        <f t="shared" ref="CQ20:CX20" si="96">SWITCH(AI20, "", "", "None / Not interested", "", "No but interested", 1, "Beginner", 2, "Intermediate", 3, "Experienced", 4, "Very Experienced", 5)</f>
        <v>5</v>
      </c>
      <c r="CR20">
        <f t="shared" si="96"/>
        <v>5</v>
      </c>
      <c r="CS20">
        <f t="shared" si="96"/>
        <v>4</v>
      </c>
      <c r="CT20">
        <f t="shared" si="96"/>
        <v>3</v>
      </c>
      <c r="CU20">
        <f t="shared" si="96"/>
        <v>3</v>
      </c>
      <c r="CV20">
        <f t="shared" si="96"/>
        <v>3</v>
      </c>
      <c r="CW20">
        <f t="shared" si="96"/>
        <v>2</v>
      </c>
      <c r="CX20">
        <f t="shared" si="96"/>
        <v>2</v>
      </c>
      <c r="CY20" s="103">
        <f t="shared" ref="CY20:DK20" si="97">SWITCH(D20, "", "", "Not interested", "", "Curious", 1, "Interested", 2, "Very interested", 3)</f>
        <v>3</v>
      </c>
      <c r="CZ20">
        <f t="shared" si="97"/>
        <v>3</v>
      </c>
      <c r="DA20">
        <f t="shared" si="97"/>
        <v>3</v>
      </c>
      <c r="DB20">
        <f t="shared" si="97"/>
        <v>2</v>
      </c>
      <c r="DC20">
        <f t="shared" si="97"/>
        <v>3</v>
      </c>
      <c r="DD20">
        <f t="shared" si="97"/>
        <v>1</v>
      </c>
      <c r="DE20">
        <f t="shared" si="97"/>
        <v>2</v>
      </c>
      <c r="DF20" t="str">
        <f t="shared" si="97"/>
        <v/>
      </c>
      <c r="DG20" t="str">
        <f t="shared" si="97"/>
        <v/>
      </c>
      <c r="DH20">
        <f t="shared" si="97"/>
        <v>3</v>
      </c>
      <c r="DI20" t="str">
        <f t="shared" si="97"/>
        <v/>
      </c>
      <c r="DJ20">
        <f t="shared" si="97"/>
        <v>2</v>
      </c>
      <c r="DK20" s="104" t="str">
        <f t="shared" si="97"/>
        <v/>
      </c>
    </row>
    <row r="21">
      <c r="A21" s="102">
        <v>43700.48085284722</v>
      </c>
      <c r="B21" s="16" t="s">
        <v>566</v>
      </c>
      <c r="C21" s="16" t="s">
        <v>567</v>
      </c>
      <c r="D21" s="16" t="s">
        <v>445</v>
      </c>
      <c r="E21" s="16" t="s">
        <v>445</v>
      </c>
      <c r="F21" s="16" t="s">
        <v>445</v>
      </c>
      <c r="H21" s="16" t="s">
        <v>445</v>
      </c>
      <c r="I21" s="16" t="s">
        <v>445</v>
      </c>
      <c r="J21" s="16" t="s">
        <v>445</v>
      </c>
      <c r="K21" s="16" t="s">
        <v>445</v>
      </c>
      <c r="M21" s="16" t="s">
        <v>445</v>
      </c>
      <c r="N21" s="16" t="s">
        <v>445</v>
      </c>
      <c r="O21" s="16" t="s">
        <v>445</v>
      </c>
      <c r="P21" s="16" t="s">
        <v>445</v>
      </c>
      <c r="Q21" s="16" t="s">
        <v>450</v>
      </c>
      <c r="R21" s="16" t="s">
        <v>449</v>
      </c>
      <c r="S21" s="16" t="s">
        <v>450</v>
      </c>
      <c r="T21" s="16" t="s">
        <v>473</v>
      </c>
      <c r="U21" s="16" t="s">
        <v>473</v>
      </c>
      <c r="AI21" s="16" t="s">
        <v>452</v>
      </c>
      <c r="AJ21" s="16" t="s">
        <v>452</v>
      </c>
      <c r="AK21" s="16" t="s">
        <v>452</v>
      </c>
      <c r="AL21" s="16" t="s">
        <v>451</v>
      </c>
      <c r="AM21" s="16" t="s">
        <v>451</v>
      </c>
      <c r="AN21" s="16" t="s">
        <v>483</v>
      </c>
      <c r="AO21" s="16" t="s">
        <v>451</v>
      </c>
      <c r="AP21" s="16" t="s">
        <v>451</v>
      </c>
      <c r="AR21" s="16" t="s">
        <v>455</v>
      </c>
      <c r="AS21" s="16" t="s">
        <v>455</v>
      </c>
      <c r="AT21" s="16" t="s">
        <v>455</v>
      </c>
      <c r="AU21" s="16" t="s">
        <v>455</v>
      </c>
      <c r="AV21" s="16" t="s">
        <v>455</v>
      </c>
      <c r="AW21" s="16" t="s">
        <v>455</v>
      </c>
      <c r="AX21" s="16" t="s">
        <v>455</v>
      </c>
      <c r="AZ21" s="16" t="s">
        <v>457</v>
      </c>
      <c r="BA21" s="16" t="s">
        <v>568</v>
      </c>
      <c r="BB21" s="16" t="s">
        <v>569</v>
      </c>
      <c r="BC21" s="16" t="s">
        <v>445</v>
      </c>
      <c r="BH21" s="16" t="s">
        <v>445</v>
      </c>
      <c r="BJ21" s="16" t="s">
        <v>445</v>
      </c>
      <c r="BK21" s="16" t="s">
        <v>460</v>
      </c>
      <c r="BL21" s="103" t="b">
        <f t="shared" si="17"/>
        <v>0</v>
      </c>
      <c r="BM21" s="104" t="b">
        <f t="shared" si="6"/>
        <v>0</v>
      </c>
      <c r="BN21" t="b">
        <f t="shared" ref="BN21:BS21" si="98">NOT(ISERROR(SEARCH(BN$1, $BA21)))</f>
        <v>1</v>
      </c>
      <c r="BO21" t="b">
        <f t="shared" si="98"/>
        <v>0</v>
      </c>
      <c r="BP21" t="b">
        <f t="shared" si="98"/>
        <v>0</v>
      </c>
      <c r="BQ21" t="b">
        <f t="shared" si="98"/>
        <v>0</v>
      </c>
      <c r="BR21" t="b">
        <f t="shared" si="98"/>
        <v>1</v>
      </c>
      <c r="BS21" t="b">
        <f t="shared" si="98"/>
        <v>1</v>
      </c>
      <c r="BT21" s="103" t="b">
        <f t="shared" ref="BT21:BX21" si="99">NOT(ISERROR(SEARCH(BT$1, $BB21)))</f>
        <v>1</v>
      </c>
      <c r="BU21" t="b">
        <f t="shared" si="99"/>
        <v>1</v>
      </c>
      <c r="BV21" s="104" t="b">
        <f t="shared" si="99"/>
        <v>1</v>
      </c>
      <c r="BW21" t="b">
        <f t="shared" si="99"/>
        <v>1</v>
      </c>
      <c r="BX21" t="b">
        <f t="shared" si="99"/>
        <v>0</v>
      </c>
      <c r="BY21" s="103" t="str">
        <f t="shared" ref="BY21:CP21" si="100">SWITCH(Q21, "","", "None / not interested", "", "None but interested", 1, "Beginner", 2, "Intermediate", 3, "Experienced", 4, "Very experienced", 5, "Pro", 6)</f>
        <v/>
      </c>
      <c r="BZ21">
        <f t="shared" si="100"/>
        <v>1</v>
      </c>
      <c r="CA21" t="str">
        <f t="shared" si="100"/>
        <v/>
      </c>
      <c r="CB21">
        <f t="shared" si="100"/>
        <v>5</v>
      </c>
      <c r="CC21">
        <f t="shared" si="100"/>
        <v>5</v>
      </c>
      <c r="CD21" t="str">
        <f t="shared" si="100"/>
        <v/>
      </c>
      <c r="CE21" t="str">
        <f t="shared" si="100"/>
        <v/>
      </c>
      <c r="CF21" t="str">
        <f t="shared" si="100"/>
        <v/>
      </c>
      <c r="CG21" t="str">
        <f t="shared" si="100"/>
        <v/>
      </c>
      <c r="CH21" t="str">
        <f t="shared" si="100"/>
        <v/>
      </c>
      <c r="CI21" t="str">
        <f t="shared" si="100"/>
        <v/>
      </c>
      <c r="CJ21" t="str">
        <f t="shared" si="100"/>
        <v/>
      </c>
      <c r="CK21" t="str">
        <f t="shared" si="100"/>
        <v/>
      </c>
      <c r="CL21" t="str">
        <f t="shared" si="100"/>
        <v/>
      </c>
      <c r="CM21" t="str">
        <f t="shared" si="100"/>
        <v/>
      </c>
      <c r="CN21" t="str">
        <f t="shared" si="100"/>
        <v/>
      </c>
      <c r="CO21" t="str">
        <f t="shared" si="100"/>
        <v/>
      </c>
      <c r="CP21" t="str">
        <f t="shared" si="100"/>
        <v/>
      </c>
      <c r="CQ21" s="103">
        <f t="shared" ref="CQ21:CX21" si="101">SWITCH(AI21, "", "", "None / Not interested", "", "No but interested", 1, "Beginner", 2, "Intermediate", 3, "Experienced", 4, "Very Experienced", 5)</f>
        <v>3</v>
      </c>
      <c r="CR21">
        <f t="shared" si="101"/>
        <v>3</v>
      </c>
      <c r="CS21">
        <f t="shared" si="101"/>
        <v>3</v>
      </c>
      <c r="CT21">
        <f t="shared" si="101"/>
        <v>2</v>
      </c>
      <c r="CU21">
        <f t="shared" si="101"/>
        <v>2</v>
      </c>
      <c r="CV21">
        <f t="shared" si="101"/>
        <v>1</v>
      </c>
      <c r="CW21">
        <f t="shared" si="101"/>
        <v>2</v>
      </c>
      <c r="CX21">
        <f t="shared" si="101"/>
        <v>2</v>
      </c>
      <c r="CY21" s="103">
        <f t="shared" ref="CY21:DK21" si="102">SWITCH(D21, "", "", "Not interested", "", "Curious", 1, "Interested", 2, "Very interested", 3)</f>
        <v>3</v>
      </c>
      <c r="CZ21">
        <f t="shared" si="102"/>
        <v>3</v>
      </c>
      <c r="DA21">
        <f t="shared" si="102"/>
        <v>3</v>
      </c>
      <c r="DB21" t="str">
        <f t="shared" si="102"/>
        <v/>
      </c>
      <c r="DC21">
        <f t="shared" si="102"/>
        <v>3</v>
      </c>
      <c r="DD21">
        <f t="shared" si="102"/>
        <v>3</v>
      </c>
      <c r="DE21">
        <f t="shared" si="102"/>
        <v>3</v>
      </c>
      <c r="DF21">
        <f t="shared" si="102"/>
        <v>3</v>
      </c>
      <c r="DG21" t="str">
        <f t="shared" si="102"/>
        <v/>
      </c>
      <c r="DH21">
        <f t="shared" si="102"/>
        <v>3</v>
      </c>
      <c r="DI21">
        <f t="shared" si="102"/>
        <v>3</v>
      </c>
      <c r="DJ21">
        <f t="shared" si="102"/>
        <v>3</v>
      </c>
      <c r="DK21" s="104">
        <f t="shared" si="102"/>
        <v>3</v>
      </c>
    </row>
    <row r="22">
      <c r="A22" s="102">
        <v>43700.61588972222</v>
      </c>
      <c r="B22" s="16" t="s">
        <v>570</v>
      </c>
      <c r="C22" s="16" t="s">
        <v>571</v>
      </c>
      <c r="J22" s="16" t="s">
        <v>445</v>
      </c>
      <c r="K22" s="16" t="s">
        <v>445</v>
      </c>
      <c r="M22" s="16" t="s">
        <v>446</v>
      </c>
      <c r="O22" s="16" t="s">
        <v>446</v>
      </c>
      <c r="Q22" s="16" t="s">
        <v>449</v>
      </c>
      <c r="T22" s="16" t="s">
        <v>463</v>
      </c>
      <c r="U22" s="16" t="s">
        <v>452</v>
      </c>
      <c r="V22" s="16" t="s">
        <v>452</v>
      </c>
      <c r="Y22" s="16" t="s">
        <v>451</v>
      </c>
      <c r="AI22" s="16" t="s">
        <v>452</v>
      </c>
      <c r="AJ22" s="16" t="s">
        <v>452</v>
      </c>
      <c r="AK22" s="16" t="s">
        <v>452</v>
      </c>
      <c r="AL22" s="16" t="s">
        <v>452</v>
      </c>
      <c r="AM22" s="16" t="s">
        <v>451</v>
      </c>
      <c r="AN22" s="16" t="s">
        <v>451</v>
      </c>
      <c r="AO22" s="16" t="s">
        <v>463</v>
      </c>
      <c r="AP22" s="16" t="s">
        <v>452</v>
      </c>
      <c r="AY22" s="16" t="s">
        <v>572</v>
      </c>
      <c r="AZ22" s="16" t="s">
        <v>457</v>
      </c>
      <c r="BA22" s="16" t="s">
        <v>573</v>
      </c>
      <c r="BG22" s="16" t="s">
        <v>451</v>
      </c>
      <c r="BH22" s="16" t="s">
        <v>446</v>
      </c>
      <c r="BK22" s="16" t="s">
        <v>460</v>
      </c>
      <c r="BL22" s="103" t="b">
        <f t="shared" si="17"/>
        <v>0</v>
      </c>
      <c r="BM22" s="104" t="b">
        <f t="shared" si="6"/>
        <v>0</v>
      </c>
      <c r="BN22" t="b">
        <f t="shared" ref="BN22:BS22" si="103">NOT(ISERROR(SEARCH(BN$1, $BA22)))</f>
        <v>0</v>
      </c>
      <c r="BO22" t="b">
        <f t="shared" si="103"/>
        <v>0</v>
      </c>
      <c r="BP22" t="b">
        <f t="shared" si="103"/>
        <v>1</v>
      </c>
      <c r="BQ22" t="b">
        <f t="shared" si="103"/>
        <v>0</v>
      </c>
      <c r="BR22" t="b">
        <f t="shared" si="103"/>
        <v>1</v>
      </c>
      <c r="BS22" t="b">
        <f t="shared" si="103"/>
        <v>1</v>
      </c>
      <c r="BT22" s="103" t="b">
        <f t="shared" ref="BT22:BX22" si="104">NOT(ISERROR(SEARCH(BT$1, $BB22)))</f>
        <v>0</v>
      </c>
      <c r="BU22" t="b">
        <f t="shared" si="104"/>
        <v>0</v>
      </c>
      <c r="BV22" s="104" t="b">
        <f t="shared" si="104"/>
        <v>0</v>
      </c>
      <c r="BW22" t="b">
        <f t="shared" si="104"/>
        <v>0</v>
      </c>
      <c r="BX22" t="b">
        <f t="shared" si="104"/>
        <v>0</v>
      </c>
      <c r="BY22" s="103">
        <f t="shared" ref="BY22:CP22" si="105">SWITCH(Q22, "","", "None / not interested", "", "None but interested", 1, "Beginner", 2, "Intermediate", 3, "Experienced", 4, "Very experienced", 5, "Pro", 6)</f>
        <v>1</v>
      </c>
      <c r="BZ22" t="str">
        <f t="shared" si="105"/>
        <v/>
      </c>
      <c r="CA22" t="str">
        <f t="shared" si="105"/>
        <v/>
      </c>
      <c r="CB22">
        <f t="shared" si="105"/>
        <v>4</v>
      </c>
      <c r="CC22">
        <f t="shared" si="105"/>
        <v>3</v>
      </c>
      <c r="CD22">
        <f t="shared" si="105"/>
        <v>3</v>
      </c>
      <c r="CE22" t="str">
        <f t="shared" si="105"/>
        <v/>
      </c>
      <c r="CF22" t="str">
        <f t="shared" si="105"/>
        <v/>
      </c>
      <c r="CG22">
        <f t="shared" si="105"/>
        <v>2</v>
      </c>
      <c r="CH22" t="str">
        <f t="shared" si="105"/>
        <v/>
      </c>
      <c r="CI22" t="str">
        <f t="shared" si="105"/>
        <v/>
      </c>
      <c r="CJ22" t="str">
        <f t="shared" si="105"/>
        <v/>
      </c>
      <c r="CK22" t="str">
        <f t="shared" si="105"/>
        <v/>
      </c>
      <c r="CL22" t="str">
        <f t="shared" si="105"/>
        <v/>
      </c>
      <c r="CM22" t="str">
        <f t="shared" si="105"/>
        <v/>
      </c>
      <c r="CN22" t="str">
        <f t="shared" si="105"/>
        <v/>
      </c>
      <c r="CO22" t="str">
        <f t="shared" si="105"/>
        <v/>
      </c>
      <c r="CP22" t="str">
        <f t="shared" si="105"/>
        <v/>
      </c>
      <c r="CQ22" s="103">
        <f t="shared" ref="CQ22:CX22" si="106">SWITCH(AI22, "", "", "None / Not interested", "", "No but interested", 1, "Beginner", 2, "Intermediate", 3, "Experienced", 4, "Very Experienced", 5)</f>
        <v>3</v>
      </c>
      <c r="CR22">
        <f t="shared" si="106"/>
        <v>3</v>
      </c>
      <c r="CS22">
        <f t="shared" si="106"/>
        <v>3</v>
      </c>
      <c r="CT22">
        <f t="shared" si="106"/>
        <v>3</v>
      </c>
      <c r="CU22">
        <f t="shared" si="106"/>
        <v>2</v>
      </c>
      <c r="CV22">
        <f t="shared" si="106"/>
        <v>2</v>
      </c>
      <c r="CW22">
        <f t="shared" si="106"/>
        <v>4</v>
      </c>
      <c r="CX22">
        <f t="shared" si="106"/>
        <v>3</v>
      </c>
      <c r="CY22" s="103" t="str">
        <f t="shared" ref="CY22:DK22" si="107">SWITCH(D22, "", "", "Not interested", "", "Curious", 1, "Interested", 2, "Very interested", 3)</f>
        <v/>
      </c>
      <c r="CZ22" t="str">
        <f t="shared" si="107"/>
        <v/>
      </c>
      <c r="DA22" t="str">
        <f t="shared" si="107"/>
        <v/>
      </c>
      <c r="DB22" t="str">
        <f t="shared" si="107"/>
        <v/>
      </c>
      <c r="DC22" t="str">
        <f t="shared" si="107"/>
        <v/>
      </c>
      <c r="DD22" t="str">
        <f t="shared" si="107"/>
        <v/>
      </c>
      <c r="DE22">
        <f t="shared" si="107"/>
        <v>3</v>
      </c>
      <c r="DF22">
        <f t="shared" si="107"/>
        <v>3</v>
      </c>
      <c r="DG22" t="str">
        <f t="shared" si="107"/>
        <v/>
      </c>
      <c r="DH22">
        <f t="shared" si="107"/>
        <v>2</v>
      </c>
      <c r="DI22" t="str">
        <f t="shared" si="107"/>
        <v/>
      </c>
      <c r="DJ22">
        <f t="shared" si="107"/>
        <v>2</v>
      </c>
      <c r="DK22" s="104" t="str">
        <f t="shared" si="107"/>
        <v/>
      </c>
    </row>
    <row r="23">
      <c r="A23" s="102">
        <v>43700.687246180554</v>
      </c>
      <c r="B23" s="16" t="s">
        <v>574</v>
      </c>
      <c r="C23" s="16" t="s">
        <v>575</v>
      </c>
      <c r="E23" s="16" t="s">
        <v>447</v>
      </c>
      <c r="G23" s="16" t="s">
        <v>447</v>
      </c>
      <c r="J23" s="16" t="s">
        <v>445</v>
      </c>
      <c r="K23" s="16" t="s">
        <v>445</v>
      </c>
      <c r="M23" s="16" t="s">
        <v>445</v>
      </c>
      <c r="O23" s="16" t="s">
        <v>447</v>
      </c>
      <c r="Y23" s="16" t="s">
        <v>451</v>
      </c>
      <c r="AA23" s="16" t="s">
        <v>451</v>
      </c>
      <c r="AI23" s="16" t="s">
        <v>451</v>
      </c>
      <c r="AJ23" s="16" t="s">
        <v>483</v>
      </c>
      <c r="AO23" s="16" t="s">
        <v>451</v>
      </c>
      <c r="AS23" s="16" t="s">
        <v>455</v>
      </c>
      <c r="AU23" s="16" t="s">
        <v>455</v>
      </c>
      <c r="AW23" s="16" t="s">
        <v>534</v>
      </c>
      <c r="AX23" s="16" t="s">
        <v>534</v>
      </c>
      <c r="AZ23" s="16" t="s">
        <v>457</v>
      </c>
      <c r="BA23" s="16" t="s">
        <v>576</v>
      </c>
      <c r="BB23" s="16" t="s">
        <v>526</v>
      </c>
      <c r="BJ23" s="16" t="s">
        <v>447</v>
      </c>
      <c r="BK23" s="16" t="s">
        <v>460</v>
      </c>
      <c r="BL23" s="103" t="b">
        <f t="shared" si="17"/>
        <v>0</v>
      </c>
      <c r="BM23" s="104" t="b">
        <f t="shared" si="6"/>
        <v>0</v>
      </c>
      <c r="BN23" t="b">
        <f t="shared" ref="BN23:BS23" si="108">NOT(ISERROR(SEARCH(BN$1, $BA23)))</f>
        <v>0</v>
      </c>
      <c r="BO23" t="b">
        <f t="shared" si="108"/>
        <v>0</v>
      </c>
      <c r="BP23" t="b">
        <f t="shared" si="108"/>
        <v>1</v>
      </c>
      <c r="BQ23" t="b">
        <f t="shared" si="108"/>
        <v>0</v>
      </c>
      <c r="BR23" t="b">
        <f t="shared" si="108"/>
        <v>1</v>
      </c>
      <c r="BS23" t="b">
        <f t="shared" si="108"/>
        <v>0</v>
      </c>
      <c r="BT23" s="103" t="b">
        <f t="shared" ref="BT23:BX23" si="109">NOT(ISERROR(SEARCH(BT$1, $BB23)))</f>
        <v>0</v>
      </c>
      <c r="BU23" t="b">
        <f t="shared" si="109"/>
        <v>0</v>
      </c>
      <c r="BV23" s="104" t="b">
        <f t="shared" si="109"/>
        <v>1</v>
      </c>
      <c r="BW23" t="b">
        <f t="shared" si="109"/>
        <v>1</v>
      </c>
      <c r="BX23" t="b">
        <f t="shared" si="109"/>
        <v>0</v>
      </c>
      <c r="BY23" s="103" t="str">
        <f t="shared" ref="BY23:CP23" si="110">SWITCH(Q23, "","", "None / not interested", "", "None but interested", 1, "Beginner", 2, "Intermediate", 3, "Experienced", 4, "Very experienced", 5, "Pro", 6)</f>
        <v/>
      </c>
      <c r="BZ23" t="str">
        <f t="shared" si="110"/>
        <v/>
      </c>
      <c r="CA23" t="str">
        <f t="shared" si="110"/>
        <v/>
      </c>
      <c r="CB23" t="str">
        <f t="shared" si="110"/>
        <v/>
      </c>
      <c r="CC23" t="str">
        <f t="shared" si="110"/>
        <v/>
      </c>
      <c r="CD23" t="str">
        <f t="shared" si="110"/>
        <v/>
      </c>
      <c r="CE23" t="str">
        <f t="shared" si="110"/>
        <v/>
      </c>
      <c r="CF23" t="str">
        <f t="shared" si="110"/>
        <v/>
      </c>
      <c r="CG23">
        <f t="shared" si="110"/>
        <v>2</v>
      </c>
      <c r="CH23" t="str">
        <f t="shared" si="110"/>
        <v/>
      </c>
      <c r="CI23">
        <f t="shared" si="110"/>
        <v>2</v>
      </c>
      <c r="CJ23" t="str">
        <f t="shared" si="110"/>
        <v/>
      </c>
      <c r="CK23" t="str">
        <f t="shared" si="110"/>
        <v/>
      </c>
      <c r="CL23" t="str">
        <f t="shared" si="110"/>
        <v/>
      </c>
      <c r="CM23" t="str">
        <f t="shared" si="110"/>
        <v/>
      </c>
      <c r="CN23" t="str">
        <f t="shared" si="110"/>
        <v/>
      </c>
      <c r="CO23" t="str">
        <f t="shared" si="110"/>
        <v/>
      </c>
      <c r="CP23" t="str">
        <f t="shared" si="110"/>
        <v/>
      </c>
      <c r="CQ23" s="103">
        <f t="shared" ref="CQ23:CX23" si="111">SWITCH(AI23, "", "", "None / Not interested", "", "No but interested", 1, "Beginner", 2, "Intermediate", 3, "Experienced", 4, "Very Experienced", 5)</f>
        <v>2</v>
      </c>
      <c r="CR23">
        <f t="shared" si="111"/>
        <v>1</v>
      </c>
      <c r="CS23" t="str">
        <f t="shared" si="111"/>
        <v/>
      </c>
      <c r="CT23" t="str">
        <f t="shared" si="111"/>
        <v/>
      </c>
      <c r="CU23" t="str">
        <f t="shared" si="111"/>
        <v/>
      </c>
      <c r="CV23" t="str">
        <f t="shared" si="111"/>
        <v/>
      </c>
      <c r="CW23">
        <f t="shared" si="111"/>
        <v>2</v>
      </c>
      <c r="CX23" t="str">
        <f t="shared" si="111"/>
        <v/>
      </c>
      <c r="CY23" s="103" t="str">
        <f t="shared" ref="CY23:DK23" si="112">SWITCH(D23, "", "", "Not interested", "", "Curious", 1, "Interested", 2, "Very interested", 3)</f>
        <v/>
      </c>
      <c r="CZ23">
        <f t="shared" si="112"/>
        <v>1</v>
      </c>
      <c r="DA23" t="str">
        <f t="shared" si="112"/>
        <v/>
      </c>
      <c r="DB23">
        <f t="shared" si="112"/>
        <v>1</v>
      </c>
      <c r="DC23" t="str">
        <f t="shared" si="112"/>
        <v/>
      </c>
      <c r="DD23" t="str">
        <f t="shared" si="112"/>
        <v/>
      </c>
      <c r="DE23">
        <f t="shared" si="112"/>
        <v>3</v>
      </c>
      <c r="DF23">
        <f t="shared" si="112"/>
        <v>3</v>
      </c>
      <c r="DG23" t="str">
        <f t="shared" si="112"/>
        <v/>
      </c>
      <c r="DH23">
        <f t="shared" si="112"/>
        <v>3</v>
      </c>
      <c r="DI23" t="str">
        <f t="shared" si="112"/>
        <v/>
      </c>
      <c r="DJ23">
        <f t="shared" si="112"/>
        <v>1</v>
      </c>
      <c r="DK23" s="104" t="str">
        <f t="shared" si="112"/>
        <v/>
      </c>
    </row>
    <row r="24">
      <c r="A24" s="102">
        <v>43701.62324609954</v>
      </c>
      <c r="B24" s="16" t="s">
        <v>577</v>
      </c>
      <c r="C24" s="16" t="s">
        <v>578</v>
      </c>
      <c r="D24" s="16" t="s">
        <v>445</v>
      </c>
      <c r="E24" s="16" t="s">
        <v>445</v>
      </c>
      <c r="F24" s="16" t="s">
        <v>447</v>
      </c>
      <c r="I24" s="16" t="s">
        <v>447</v>
      </c>
      <c r="J24" s="16" t="s">
        <v>446</v>
      </c>
      <c r="K24" s="16" t="s">
        <v>446</v>
      </c>
      <c r="L24" s="16" t="s">
        <v>447</v>
      </c>
      <c r="M24" s="16" t="s">
        <v>447</v>
      </c>
      <c r="Q24" s="16" t="s">
        <v>463</v>
      </c>
      <c r="R24" s="16" t="s">
        <v>452</v>
      </c>
      <c r="S24" s="16" t="s">
        <v>452</v>
      </c>
      <c r="T24" s="16" t="s">
        <v>451</v>
      </c>
      <c r="V24" s="16" t="s">
        <v>449</v>
      </c>
      <c r="X24" s="16" t="s">
        <v>449</v>
      </c>
      <c r="Y24" s="16" t="s">
        <v>449</v>
      </c>
      <c r="AE24" s="16" t="s">
        <v>452</v>
      </c>
      <c r="AI24" s="16" t="s">
        <v>452</v>
      </c>
      <c r="AJ24" s="16" t="s">
        <v>451</v>
      </c>
      <c r="AP24" s="16" t="s">
        <v>451</v>
      </c>
      <c r="AR24" s="16" t="s">
        <v>579</v>
      </c>
      <c r="AS24" s="16" t="s">
        <v>518</v>
      </c>
      <c r="AV24" s="16" t="s">
        <v>579</v>
      </c>
      <c r="AW24" s="16" t="s">
        <v>580</v>
      </c>
      <c r="AX24" s="16" t="s">
        <v>580</v>
      </c>
      <c r="AZ24" s="16" t="s">
        <v>457</v>
      </c>
      <c r="BA24" s="16" t="s">
        <v>581</v>
      </c>
      <c r="BB24" s="16" t="s">
        <v>582</v>
      </c>
      <c r="BG24" s="16" t="s">
        <v>449</v>
      </c>
      <c r="BH24" s="16" t="s">
        <v>447</v>
      </c>
      <c r="BK24" s="16" t="s">
        <v>460</v>
      </c>
      <c r="BL24" s="103" t="b">
        <f t="shared" si="17"/>
        <v>0</v>
      </c>
      <c r="BM24" s="104" t="b">
        <f t="shared" si="6"/>
        <v>0</v>
      </c>
      <c r="BN24" t="b">
        <f t="shared" ref="BN24:BS24" si="113">NOT(ISERROR(SEARCH(BN$1, $BA24)))</f>
        <v>0</v>
      </c>
      <c r="BO24" t="b">
        <f t="shared" si="113"/>
        <v>0</v>
      </c>
      <c r="BP24" t="b">
        <f t="shared" si="113"/>
        <v>1</v>
      </c>
      <c r="BQ24" t="b">
        <f t="shared" si="113"/>
        <v>0</v>
      </c>
      <c r="BR24" t="b">
        <f t="shared" si="113"/>
        <v>1</v>
      </c>
      <c r="BS24" t="b">
        <f t="shared" si="113"/>
        <v>1</v>
      </c>
      <c r="BT24" s="103" t="b">
        <f t="shared" ref="BT24:BX24" si="114">NOT(ISERROR(SEARCH(BT$1, $BB24)))</f>
        <v>0</v>
      </c>
      <c r="BU24" t="b">
        <f t="shared" si="114"/>
        <v>0</v>
      </c>
      <c r="BV24" s="104" t="b">
        <f t="shared" si="114"/>
        <v>0</v>
      </c>
      <c r="BW24" t="b">
        <f t="shared" si="114"/>
        <v>1</v>
      </c>
      <c r="BX24" t="b">
        <f t="shared" si="114"/>
        <v>0</v>
      </c>
      <c r="BY24" s="103">
        <f t="shared" ref="BY24:CP24" si="115">SWITCH(Q24, "","", "None / not interested", "", "None but interested", 1, "Beginner", 2, "Intermediate", 3, "Experienced", 4, "Very experienced", 5, "Pro", 6)</f>
        <v>4</v>
      </c>
      <c r="BZ24">
        <f t="shared" si="115"/>
        <v>3</v>
      </c>
      <c r="CA24">
        <f t="shared" si="115"/>
        <v>3</v>
      </c>
      <c r="CB24">
        <f t="shared" si="115"/>
        <v>2</v>
      </c>
      <c r="CC24" t="str">
        <f t="shared" si="115"/>
        <v/>
      </c>
      <c r="CD24">
        <f t="shared" si="115"/>
        <v>1</v>
      </c>
      <c r="CE24" t="str">
        <f t="shared" si="115"/>
        <v/>
      </c>
      <c r="CF24">
        <f t="shared" si="115"/>
        <v>1</v>
      </c>
      <c r="CG24">
        <f t="shared" si="115"/>
        <v>1</v>
      </c>
      <c r="CH24" t="str">
        <f t="shared" si="115"/>
        <v/>
      </c>
      <c r="CI24" t="str">
        <f t="shared" si="115"/>
        <v/>
      </c>
      <c r="CJ24" t="str">
        <f t="shared" si="115"/>
        <v/>
      </c>
      <c r="CK24" t="str">
        <f t="shared" si="115"/>
        <v/>
      </c>
      <c r="CL24" t="str">
        <f t="shared" si="115"/>
        <v/>
      </c>
      <c r="CM24">
        <f t="shared" si="115"/>
        <v>3</v>
      </c>
      <c r="CN24" t="str">
        <f t="shared" si="115"/>
        <v/>
      </c>
      <c r="CO24" t="str">
        <f t="shared" si="115"/>
        <v/>
      </c>
      <c r="CP24" t="str">
        <f t="shared" si="115"/>
        <v/>
      </c>
      <c r="CQ24" s="103">
        <f t="shared" ref="CQ24:CX24" si="116">SWITCH(AI24, "", "", "None / Not interested", "", "No but interested", 1, "Beginner", 2, "Intermediate", 3, "Experienced", 4, "Very Experienced", 5)</f>
        <v>3</v>
      </c>
      <c r="CR24">
        <f t="shared" si="116"/>
        <v>2</v>
      </c>
      <c r="CS24" t="str">
        <f t="shared" si="116"/>
        <v/>
      </c>
      <c r="CT24" t="str">
        <f t="shared" si="116"/>
        <v/>
      </c>
      <c r="CU24" t="str">
        <f t="shared" si="116"/>
        <v/>
      </c>
      <c r="CV24" t="str">
        <f t="shared" si="116"/>
        <v/>
      </c>
      <c r="CW24" t="str">
        <f t="shared" si="116"/>
        <v/>
      </c>
      <c r="CX24">
        <f t="shared" si="116"/>
        <v>2</v>
      </c>
      <c r="CY24" s="103">
        <f t="shared" ref="CY24:DK24" si="117">SWITCH(D24, "", "", "Not interested", "", "Curious", 1, "Interested", 2, "Very interested", 3)</f>
        <v>3</v>
      </c>
      <c r="CZ24">
        <f t="shared" si="117"/>
        <v>3</v>
      </c>
      <c r="DA24">
        <f t="shared" si="117"/>
        <v>1</v>
      </c>
      <c r="DB24" t="str">
        <f t="shared" si="117"/>
        <v/>
      </c>
      <c r="DC24" t="str">
        <f t="shared" si="117"/>
        <v/>
      </c>
      <c r="DD24">
        <f t="shared" si="117"/>
        <v>1</v>
      </c>
      <c r="DE24">
        <f t="shared" si="117"/>
        <v>2</v>
      </c>
      <c r="DF24">
        <f t="shared" si="117"/>
        <v>2</v>
      </c>
      <c r="DG24">
        <f t="shared" si="117"/>
        <v>1</v>
      </c>
      <c r="DH24">
        <f t="shared" si="117"/>
        <v>1</v>
      </c>
      <c r="DI24" t="str">
        <f t="shared" si="117"/>
        <v/>
      </c>
      <c r="DJ24" t="str">
        <f t="shared" si="117"/>
        <v/>
      </c>
      <c r="DK24" s="104" t="str">
        <f t="shared" si="117"/>
        <v/>
      </c>
    </row>
    <row r="25">
      <c r="A25" s="102">
        <v>43703.395348356484</v>
      </c>
      <c r="B25" s="16" t="s">
        <v>583</v>
      </c>
      <c r="C25" s="16" t="s">
        <v>584</v>
      </c>
      <c r="D25" s="16" t="s">
        <v>445</v>
      </c>
      <c r="E25" s="16" t="s">
        <v>446</v>
      </c>
      <c r="F25" s="16" t="s">
        <v>447</v>
      </c>
      <c r="G25" s="16" t="s">
        <v>446</v>
      </c>
      <c r="H25" s="16" t="s">
        <v>446</v>
      </c>
      <c r="I25" s="16" t="s">
        <v>448</v>
      </c>
      <c r="J25" s="16" t="s">
        <v>447</v>
      </c>
      <c r="K25" s="16" t="s">
        <v>446</v>
      </c>
      <c r="L25" s="16" t="s">
        <v>447</v>
      </c>
      <c r="M25" s="16" t="s">
        <v>447</v>
      </c>
      <c r="N25" s="16" t="s">
        <v>446</v>
      </c>
      <c r="O25" s="16" t="s">
        <v>446</v>
      </c>
      <c r="P25" s="16" t="s">
        <v>448</v>
      </c>
      <c r="Q25" s="16" t="s">
        <v>473</v>
      </c>
      <c r="R25" s="16" t="s">
        <v>463</v>
      </c>
      <c r="S25" s="16" t="s">
        <v>450</v>
      </c>
      <c r="T25" s="16" t="s">
        <v>452</v>
      </c>
      <c r="U25" s="16" t="s">
        <v>450</v>
      </c>
      <c r="V25" s="16" t="s">
        <v>451</v>
      </c>
      <c r="W25" s="16" t="s">
        <v>450</v>
      </c>
      <c r="X25" s="16" t="s">
        <v>450</v>
      </c>
      <c r="Y25" s="16" t="s">
        <v>452</v>
      </c>
      <c r="Z25" s="16" t="s">
        <v>450</v>
      </c>
      <c r="AA25" s="16" t="s">
        <v>450</v>
      </c>
      <c r="AB25" s="16" t="s">
        <v>450</v>
      </c>
      <c r="AC25" s="16" t="s">
        <v>450</v>
      </c>
      <c r="AD25" s="16" t="s">
        <v>450</v>
      </c>
      <c r="AE25" s="16" t="s">
        <v>451</v>
      </c>
      <c r="AF25" s="16" t="s">
        <v>450</v>
      </c>
      <c r="AG25" s="16" t="s">
        <v>451</v>
      </c>
      <c r="AH25" s="16" t="s">
        <v>450</v>
      </c>
      <c r="AI25" s="16" t="s">
        <v>473</v>
      </c>
      <c r="AJ25" s="16" t="s">
        <v>473</v>
      </c>
      <c r="AK25" s="16" t="s">
        <v>451</v>
      </c>
      <c r="AL25" s="16" t="s">
        <v>451</v>
      </c>
      <c r="AM25" s="16" t="s">
        <v>451</v>
      </c>
      <c r="AN25" s="16" t="s">
        <v>483</v>
      </c>
      <c r="AO25" s="16" t="s">
        <v>451</v>
      </c>
      <c r="AP25" s="16" t="s">
        <v>451</v>
      </c>
      <c r="AR25" s="16" t="s">
        <v>539</v>
      </c>
      <c r="AS25" s="16" t="s">
        <v>539</v>
      </c>
      <c r="AX25" s="16" t="s">
        <v>585</v>
      </c>
      <c r="AZ25" s="16" t="s">
        <v>457</v>
      </c>
      <c r="BA25" s="16" t="s">
        <v>586</v>
      </c>
      <c r="BB25" s="16" t="s">
        <v>459</v>
      </c>
      <c r="BC25" s="16" t="s">
        <v>447</v>
      </c>
      <c r="BE25" s="16" t="s">
        <v>587</v>
      </c>
      <c r="BG25" s="16" t="s">
        <v>451</v>
      </c>
      <c r="BH25" s="16" t="s">
        <v>448</v>
      </c>
      <c r="BI25" s="16" t="s">
        <v>448</v>
      </c>
      <c r="BJ25" s="16" t="s">
        <v>446</v>
      </c>
      <c r="BK25" s="16" t="s">
        <v>530</v>
      </c>
      <c r="BL25" s="103" t="b">
        <f t="shared" si="17"/>
        <v>0</v>
      </c>
      <c r="BM25" s="104" t="b">
        <f t="shared" si="6"/>
        <v>0</v>
      </c>
      <c r="BN25" t="b">
        <f t="shared" ref="BN25:BS25" si="118">NOT(ISERROR(SEARCH(BN$1, $BA25)))</f>
        <v>0</v>
      </c>
      <c r="BO25" t="b">
        <f t="shared" si="118"/>
        <v>1</v>
      </c>
      <c r="BP25" t="b">
        <f t="shared" si="118"/>
        <v>0</v>
      </c>
      <c r="BQ25" t="b">
        <f t="shared" si="118"/>
        <v>0</v>
      </c>
      <c r="BR25" t="b">
        <f t="shared" si="118"/>
        <v>1</v>
      </c>
      <c r="BS25" t="b">
        <f t="shared" si="118"/>
        <v>1</v>
      </c>
      <c r="BT25" s="103" t="b">
        <f t="shared" ref="BT25:BX25" si="119">NOT(ISERROR(SEARCH(BT$1, $BB25)))</f>
        <v>1</v>
      </c>
      <c r="BU25" t="b">
        <f t="shared" si="119"/>
        <v>1</v>
      </c>
      <c r="BV25" s="104" t="b">
        <f t="shared" si="119"/>
        <v>1</v>
      </c>
      <c r="BW25" t="b">
        <f t="shared" si="119"/>
        <v>0</v>
      </c>
      <c r="BX25" t="b">
        <f t="shared" si="119"/>
        <v>0</v>
      </c>
      <c r="BY25" s="103">
        <f t="shared" ref="BY25:CP25" si="120">SWITCH(Q25, "","", "None / not interested", "", "None but interested", 1, "Beginner", 2, "Intermediate", 3, "Experienced", 4, "Very experienced", 5, "Pro", 6)</f>
        <v>5</v>
      </c>
      <c r="BZ25">
        <f t="shared" si="120"/>
        <v>4</v>
      </c>
      <c r="CA25" t="str">
        <f t="shared" si="120"/>
        <v/>
      </c>
      <c r="CB25">
        <f t="shared" si="120"/>
        <v>3</v>
      </c>
      <c r="CC25" t="str">
        <f t="shared" si="120"/>
        <v/>
      </c>
      <c r="CD25">
        <f t="shared" si="120"/>
        <v>2</v>
      </c>
      <c r="CE25" t="str">
        <f t="shared" si="120"/>
        <v/>
      </c>
      <c r="CF25" t="str">
        <f t="shared" si="120"/>
        <v/>
      </c>
      <c r="CG25">
        <f t="shared" si="120"/>
        <v>3</v>
      </c>
      <c r="CH25" t="str">
        <f t="shared" si="120"/>
        <v/>
      </c>
      <c r="CI25" t="str">
        <f t="shared" si="120"/>
        <v/>
      </c>
      <c r="CJ25" t="str">
        <f t="shared" si="120"/>
        <v/>
      </c>
      <c r="CK25" t="str">
        <f t="shared" si="120"/>
        <v/>
      </c>
      <c r="CL25" t="str">
        <f t="shared" si="120"/>
        <v/>
      </c>
      <c r="CM25">
        <f t="shared" si="120"/>
        <v>2</v>
      </c>
      <c r="CN25" t="str">
        <f t="shared" si="120"/>
        <v/>
      </c>
      <c r="CO25">
        <f t="shared" si="120"/>
        <v>2</v>
      </c>
      <c r="CP25" t="str">
        <f t="shared" si="120"/>
        <v/>
      </c>
      <c r="CQ25" s="103">
        <f t="shared" ref="CQ25:CX25" si="121">SWITCH(AI25, "", "", "None / Not interested", "", "No but interested", 1, "Beginner", 2, "Intermediate", 3, "Experienced", 4, "Very Experienced", 5)</f>
        <v>5</v>
      </c>
      <c r="CR25">
        <f t="shared" si="121"/>
        <v>5</v>
      </c>
      <c r="CS25">
        <f t="shared" si="121"/>
        <v>2</v>
      </c>
      <c r="CT25">
        <f t="shared" si="121"/>
        <v>2</v>
      </c>
      <c r="CU25">
        <f t="shared" si="121"/>
        <v>2</v>
      </c>
      <c r="CV25">
        <f t="shared" si="121"/>
        <v>1</v>
      </c>
      <c r="CW25">
        <f t="shared" si="121"/>
        <v>2</v>
      </c>
      <c r="CX25">
        <f t="shared" si="121"/>
        <v>2</v>
      </c>
      <c r="CY25" s="103">
        <f t="shared" ref="CY25:DK25" si="122">SWITCH(D25, "", "", "Not interested", "", "Curious", 1, "Interested", 2, "Very interested", 3)</f>
        <v>3</v>
      </c>
      <c r="CZ25">
        <f t="shared" si="122"/>
        <v>2</v>
      </c>
      <c r="DA25">
        <f t="shared" si="122"/>
        <v>1</v>
      </c>
      <c r="DB25">
        <f t="shared" si="122"/>
        <v>2</v>
      </c>
      <c r="DC25">
        <f t="shared" si="122"/>
        <v>2</v>
      </c>
      <c r="DD25" t="str">
        <f t="shared" si="122"/>
        <v/>
      </c>
      <c r="DE25">
        <f t="shared" si="122"/>
        <v>1</v>
      </c>
      <c r="DF25">
        <f t="shared" si="122"/>
        <v>2</v>
      </c>
      <c r="DG25">
        <f t="shared" si="122"/>
        <v>1</v>
      </c>
      <c r="DH25">
        <f t="shared" si="122"/>
        <v>1</v>
      </c>
      <c r="DI25">
        <f t="shared" si="122"/>
        <v>2</v>
      </c>
      <c r="DJ25">
        <f t="shared" si="122"/>
        <v>2</v>
      </c>
      <c r="DK25" s="104" t="str">
        <f t="shared" si="122"/>
        <v/>
      </c>
    </row>
    <row r="26">
      <c r="A26" s="102">
        <v>43703.63827577546</v>
      </c>
      <c r="B26" s="16" t="s">
        <v>588</v>
      </c>
      <c r="C26" s="16" t="s">
        <v>589</v>
      </c>
      <c r="D26" s="16" t="s">
        <v>445</v>
      </c>
      <c r="E26" s="16" t="s">
        <v>446</v>
      </c>
      <c r="F26" s="16" t="s">
        <v>448</v>
      </c>
      <c r="G26" s="16" t="s">
        <v>445</v>
      </c>
      <c r="H26" s="16" t="s">
        <v>448</v>
      </c>
      <c r="I26" s="16" t="s">
        <v>448</v>
      </c>
      <c r="J26" s="16" t="s">
        <v>446</v>
      </c>
      <c r="K26" s="16" t="s">
        <v>445</v>
      </c>
      <c r="L26" s="16" t="s">
        <v>445</v>
      </c>
      <c r="M26" s="16" t="s">
        <v>447</v>
      </c>
      <c r="N26" s="16" t="s">
        <v>448</v>
      </c>
      <c r="O26" s="16" t="s">
        <v>448</v>
      </c>
      <c r="Q26" s="16" t="s">
        <v>463</v>
      </c>
      <c r="R26" s="16" t="s">
        <v>452</v>
      </c>
      <c r="S26" s="16" t="s">
        <v>449</v>
      </c>
      <c r="T26" s="16" t="s">
        <v>449</v>
      </c>
      <c r="U26" s="16" t="s">
        <v>450</v>
      </c>
      <c r="V26" s="16" t="s">
        <v>450</v>
      </c>
      <c r="W26" s="16" t="s">
        <v>450</v>
      </c>
      <c r="X26" s="16" t="s">
        <v>450</v>
      </c>
      <c r="Y26" s="16" t="s">
        <v>451</v>
      </c>
      <c r="Z26" s="16" t="s">
        <v>450</v>
      </c>
      <c r="AA26" s="16" t="s">
        <v>450</v>
      </c>
      <c r="AB26" s="16" t="s">
        <v>450</v>
      </c>
      <c r="AC26" s="16" t="s">
        <v>450</v>
      </c>
      <c r="AD26" s="16" t="s">
        <v>450</v>
      </c>
      <c r="AE26" s="16" t="s">
        <v>450</v>
      </c>
      <c r="AF26" s="16" t="s">
        <v>450</v>
      </c>
      <c r="AG26" s="16" t="s">
        <v>450</v>
      </c>
      <c r="AI26" s="16" t="s">
        <v>452</v>
      </c>
      <c r="AJ26" s="16" t="s">
        <v>451</v>
      </c>
      <c r="AK26" s="16" t="s">
        <v>464</v>
      </c>
      <c r="AL26" s="16" t="s">
        <v>483</v>
      </c>
      <c r="AM26" s="16" t="s">
        <v>464</v>
      </c>
      <c r="AN26" s="16" t="s">
        <v>464</v>
      </c>
      <c r="AO26" s="16" t="s">
        <v>483</v>
      </c>
      <c r="AP26" s="16" t="s">
        <v>483</v>
      </c>
      <c r="AR26" s="16" t="s">
        <v>454</v>
      </c>
      <c r="AT26" s="16" t="s">
        <v>455</v>
      </c>
      <c r="AV26" s="16" t="s">
        <v>590</v>
      </c>
      <c r="AW26" s="16" t="s">
        <v>591</v>
      </c>
      <c r="AX26" s="16" t="s">
        <v>592</v>
      </c>
      <c r="AZ26" s="16" t="s">
        <v>457</v>
      </c>
      <c r="BA26" s="16" t="s">
        <v>593</v>
      </c>
      <c r="BB26" s="16" t="s">
        <v>594</v>
      </c>
      <c r="BC26" s="16" t="s">
        <v>446</v>
      </c>
      <c r="BD26" s="16" t="s">
        <v>595</v>
      </c>
      <c r="BE26" s="16" t="s">
        <v>596</v>
      </c>
      <c r="BG26" s="16" t="s">
        <v>449</v>
      </c>
      <c r="BH26" s="16" t="s">
        <v>448</v>
      </c>
      <c r="BI26" s="16" t="s">
        <v>446</v>
      </c>
      <c r="BJ26" s="16" t="s">
        <v>446</v>
      </c>
      <c r="BK26" s="16" t="s">
        <v>460</v>
      </c>
      <c r="BL26" s="103" t="b">
        <f t="shared" si="17"/>
        <v>0</v>
      </c>
      <c r="BM26" s="104" t="b">
        <f t="shared" si="6"/>
        <v>0</v>
      </c>
      <c r="BN26" t="b">
        <f t="shared" ref="BN26:BS26" si="123">NOT(ISERROR(SEARCH(BN$1, $BA26)))</f>
        <v>0</v>
      </c>
      <c r="BO26" t="b">
        <f t="shared" si="123"/>
        <v>0</v>
      </c>
      <c r="BP26" t="b">
        <f t="shared" si="123"/>
        <v>1</v>
      </c>
      <c r="BQ26" t="b">
        <f t="shared" si="123"/>
        <v>0</v>
      </c>
      <c r="BR26" t="b">
        <f t="shared" si="123"/>
        <v>1</v>
      </c>
      <c r="BS26" t="b">
        <f t="shared" si="123"/>
        <v>0</v>
      </c>
      <c r="BT26" s="103" t="b">
        <f t="shared" ref="BT26:BX26" si="124">NOT(ISERROR(SEARCH(BT$1, $BB26)))</f>
        <v>0</v>
      </c>
      <c r="BU26" t="b">
        <f t="shared" si="124"/>
        <v>0</v>
      </c>
      <c r="BV26" s="104" t="b">
        <f t="shared" si="124"/>
        <v>0</v>
      </c>
      <c r="BW26" t="b">
        <f t="shared" si="124"/>
        <v>0</v>
      </c>
      <c r="BX26" t="b">
        <f t="shared" si="124"/>
        <v>0</v>
      </c>
      <c r="BY26" s="103">
        <f t="shared" ref="BY26:CP26" si="125">SWITCH(Q26, "","", "None / not interested", "", "None but interested", 1, "Beginner", 2, "Intermediate", 3, "Experienced", 4, "Very experienced", 5, "Pro", 6)</f>
        <v>4</v>
      </c>
      <c r="BZ26">
        <f t="shared" si="125"/>
        <v>3</v>
      </c>
      <c r="CA26">
        <f t="shared" si="125"/>
        <v>1</v>
      </c>
      <c r="CB26">
        <f t="shared" si="125"/>
        <v>1</v>
      </c>
      <c r="CC26" t="str">
        <f t="shared" si="125"/>
        <v/>
      </c>
      <c r="CD26" t="str">
        <f t="shared" si="125"/>
        <v/>
      </c>
      <c r="CE26" t="str">
        <f t="shared" si="125"/>
        <v/>
      </c>
      <c r="CF26" t="str">
        <f t="shared" si="125"/>
        <v/>
      </c>
      <c r="CG26">
        <f t="shared" si="125"/>
        <v>2</v>
      </c>
      <c r="CH26" t="str">
        <f t="shared" si="125"/>
        <v/>
      </c>
      <c r="CI26" t="str">
        <f t="shared" si="125"/>
        <v/>
      </c>
      <c r="CJ26" t="str">
        <f t="shared" si="125"/>
        <v/>
      </c>
      <c r="CK26" t="str">
        <f t="shared" si="125"/>
        <v/>
      </c>
      <c r="CL26" t="str">
        <f t="shared" si="125"/>
        <v/>
      </c>
      <c r="CM26" t="str">
        <f t="shared" si="125"/>
        <v/>
      </c>
      <c r="CN26" t="str">
        <f t="shared" si="125"/>
        <v/>
      </c>
      <c r="CO26" t="str">
        <f t="shared" si="125"/>
        <v/>
      </c>
      <c r="CP26" t="str">
        <f t="shared" si="125"/>
        <v/>
      </c>
      <c r="CQ26" s="103">
        <f t="shared" ref="CQ26:CX26" si="126">SWITCH(AI26, "", "", "None / Not interested", "", "No but interested", 1, "Beginner", 2, "Intermediate", 3, "Experienced", 4, "Very Experienced", 5)</f>
        <v>3</v>
      </c>
      <c r="CR26">
        <f t="shared" si="126"/>
        <v>2</v>
      </c>
      <c r="CS26" t="str">
        <f t="shared" si="126"/>
        <v/>
      </c>
      <c r="CT26">
        <f t="shared" si="126"/>
        <v>1</v>
      </c>
      <c r="CU26" t="str">
        <f t="shared" si="126"/>
        <v/>
      </c>
      <c r="CV26" t="str">
        <f t="shared" si="126"/>
        <v/>
      </c>
      <c r="CW26">
        <f t="shared" si="126"/>
        <v>1</v>
      </c>
      <c r="CX26">
        <f t="shared" si="126"/>
        <v>1</v>
      </c>
      <c r="CY26" s="103">
        <f t="shared" ref="CY26:DK26" si="127">SWITCH(D26, "", "", "Not interested", "", "Curious", 1, "Interested", 2, "Very interested", 3)</f>
        <v>3</v>
      </c>
      <c r="CZ26">
        <f t="shared" si="127"/>
        <v>2</v>
      </c>
      <c r="DA26" t="str">
        <f t="shared" si="127"/>
        <v/>
      </c>
      <c r="DB26">
        <f t="shared" si="127"/>
        <v>3</v>
      </c>
      <c r="DC26" t="str">
        <f t="shared" si="127"/>
        <v/>
      </c>
      <c r="DD26" t="str">
        <f t="shared" si="127"/>
        <v/>
      </c>
      <c r="DE26">
        <f t="shared" si="127"/>
        <v>2</v>
      </c>
      <c r="DF26">
        <f t="shared" si="127"/>
        <v>3</v>
      </c>
      <c r="DG26">
        <f t="shared" si="127"/>
        <v>3</v>
      </c>
      <c r="DH26">
        <f t="shared" si="127"/>
        <v>1</v>
      </c>
      <c r="DI26" t="str">
        <f t="shared" si="127"/>
        <v/>
      </c>
      <c r="DJ26" t="str">
        <f t="shared" si="127"/>
        <v/>
      </c>
      <c r="DK26" s="104" t="str">
        <f t="shared" si="127"/>
        <v/>
      </c>
    </row>
    <row r="27">
      <c r="A27" s="102">
        <v>43703.64049534722</v>
      </c>
      <c r="B27" s="16" t="s">
        <v>597</v>
      </c>
      <c r="C27" s="16" t="s">
        <v>598</v>
      </c>
      <c r="D27" s="16" t="s">
        <v>446</v>
      </c>
      <c r="E27" s="16" t="s">
        <v>446</v>
      </c>
      <c r="G27" s="16" t="s">
        <v>446</v>
      </c>
      <c r="I27" s="16" t="s">
        <v>446</v>
      </c>
      <c r="J27" s="16" t="s">
        <v>446</v>
      </c>
      <c r="K27" s="16" t="s">
        <v>446</v>
      </c>
      <c r="O27" s="16" t="s">
        <v>446</v>
      </c>
      <c r="Q27" s="16" t="s">
        <v>452</v>
      </c>
      <c r="R27" s="16" t="s">
        <v>452</v>
      </c>
      <c r="T27" s="16" t="s">
        <v>449</v>
      </c>
      <c r="AJ27" s="16" t="s">
        <v>452</v>
      </c>
      <c r="AQ27" s="16"/>
      <c r="AU27" s="16" t="s">
        <v>533</v>
      </c>
      <c r="AY27" s="16" t="s">
        <v>599</v>
      </c>
      <c r="AZ27" s="16" t="s">
        <v>457</v>
      </c>
      <c r="BA27" s="16" t="s">
        <v>600</v>
      </c>
      <c r="BB27" s="16" t="s">
        <v>511</v>
      </c>
      <c r="BK27" s="16" t="s">
        <v>460</v>
      </c>
      <c r="BL27" s="103" t="b">
        <f t="shared" si="17"/>
        <v>0</v>
      </c>
      <c r="BM27" s="104" t="b">
        <f t="shared" si="6"/>
        <v>0</v>
      </c>
      <c r="BN27" t="b">
        <f t="shared" ref="BN27:BS27" si="128">NOT(ISERROR(SEARCH(BN$1, $BA27)))</f>
        <v>0</v>
      </c>
      <c r="BO27" t="b">
        <f t="shared" si="128"/>
        <v>0</v>
      </c>
      <c r="BP27" t="b">
        <f t="shared" si="128"/>
        <v>1</v>
      </c>
      <c r="BQ27" t="b">
        <f t="shared" si="128"/>
        <v>0</v>
      </c>
      <c r="BR27" t="b">
        <f t="shared" si="128"/>
        <v>0</v>
      </c>
      <c r="BS27" t="b">
        <f t="shared" si="128"/>
        <v>0</v>
      </c>
      <c r="BT27" s="103" t="b">
        <f t="shared" ref="BT27:BX27" si="129">NOT(ISERROR(SEARCH(BT$1, $BB27)))</f>
        <v>0</v>
      </c>
      <c r="BU27" t="b">
        <f t="shared" si="129"/>
        <v>1</v>
      </c>
      <c r="BV27" s="104" t="b">
        <f t="shared" si="129"/>
        <v>0</v>
      </c>
      <c r="BW27" t="b">
        <f t="shared" si="129"/>
        <v>1</v>
      </c>
      <c r="BX27" t="b">
        <f t="shared" si="129"/>
        <v>0</v>
      </c>
      <c r="BY27" s="103">
        <f t="shared" ref="BY27:CP27" si="130">SWITCH(Q27, "","", "None / not interested", "", "None but interested", 1, "Beginner", 2, "Intermediate", 3, "Experienced", 4, "Very experienced", 5, "Pro", 6)</f>
        <v>3</v>
      </c>
      <c r="BZ27">
        <f t="shared" si="130"/>
        <v>3</v>
      </c>
      <c r="CA27" t="str">
        <f t="shared" si="130"/>
        <v/>
      </c>
      <c r="CB27">
        <f t="shared" si="130"/>
        <v>1</v>
      </c>
      <c r="CC27" t="str">
        <f t="shared" si="130"/>
        <v/>
      </c>
      <c r="CD27" t="str">
        <f t="shared" si="130"/>
        <v/>
      </c>
      <c r="CE27" t="str">
        <f t="shared" si="130"/>
        <v/>
      </c>
      <c r="CF27" t="str">
        <f t="shared" si="130"/>
        <v/>
      </c>
      <c r="CG27" t="str">
        <f t="shared" si="130"/>
        <v/>
      </c>
      <c r="CH27" t="str">
        <f t="shared" si="130"/>
        <v/>
      </c>
      <c r="CI27" t="str">
        <f t="shared" si="130"/>
        <v/>
      </c>
      <c r="CJ27" t="str">
        <f t="shared" si="130"/>
        <v/>
      </c>
      <c r="CK27" t="str">
        <f t="shared" si="130"/>
        <v/>
      </c>
      <c r="CL27" t="str">
        <f t="shared" si="130"/>
        <v/>
      </c>
      <c r="CM27" t="str">
        <f t="shared" si="130"/>
        <v/>
      </c>
      <c r="CN27" t="str">
        <f t="shared" si="130"/>
        <v/>
      </c>
      <c r="CO27" t="str">
        <f t="shared" si="130"/>
        <v/>
      </c>
      <c r="CP27" t="str">
        <f t="shared" si="130"/>
        <v/>
      </c>
      <c r="CQ27" s="103" t="str">
        <f t="shared" ref="CQ27:CX27" si="131">SWITCH(AI27, "", "", "None / Not interested", "", "No but interested", 1, "Beginner", 2, "Intermediate", 3, "Experienced", 4, "Very Experienced", 5)</f>
        <v/>
      </c>
      <c r="CR27">
        <f t="shared" si="131"/>
        <v>3</v>
      </c>
      <c r="CS27" t="str">
        <f t="shared" si="131"/>
        <v/>
      </c>
      <c r="CT27" t="str">
        <f t="shared" si="131"/>
        <v/>
      </c>
      <c r="CU27" t="str">
        <f t="shared" si="131"/>
        <v/>
      </c>
      <c r="CV27" t="str">
        <f t="shared" si="131"/>
        <v/>
      </c>
      <c r="CW27" t="str">
        <f t="shared" si="131"/>
        <v/>
      </c>
      <c r="CX27" t="str">
        <f t="shared" si="131"/>
        <v/>
      </c>
      <c r="CY27" s="103">
        <f t="shared" ref="CY27:DK27" si="132">SWITCH(D27, "", "", "Not interested", "", "Curious", 1, "Interested", 2, "Very interested", 3)</f>
        <v>2</v>
      </c>
      <c r="CZ27">
        <f t="shared" si="132"/>
        <v>2</v>
      </c>
      <c r="DA27" t="str">
        <f t="shared" si="132"/>
        <v/>
      </c>
      <c r="DB27">
        <f t="shared" si="132"/>
        <v>2</v>
      </c>
      <c r="DC27" t="str">
        <f t="shared" si="132"/>
        <v/>
      </c>
      <c r="DD27">
        <f t="shared" si="132"/>
        <v>2</v>
      </c>
      <c r="DE27">
        <f t="shared" si="132"/>
        <v>2</v>
      </c>
      <c r="DF27">
        <f t="shared" si="132"/>
        <v>2</v>
      </c>
      <c r="DG27" t="str">
        <f t="shared" si="132"/>
        <v/>
      </c>
      <c r="DH27" t="str">
        <f t="shared" si="132"/>
        <v/>
      </c>
      <c r="DI27" t="str">
        <f t="shared" si="132"/>
        <v/>
      </c>
      <c r="DJ27">
        <f t="shared" si="132"/>
        <v>2</v>
      </c>
      <c r="DK27" s="104" t="str">
        <f t="shared" si="132"/>
        <v/>
      </c>
    </row>
    <row r="28">
      <c r="A28" s="102">
        <v>43703.64466258102</v>
      </c>
      <c r="B28" s="16" t="s">
        <v>601</v>
      </c>
      <c r="C28" s="16" t="s">
        <v>602</v>
      </c>
      <c r="D28" s="16" t="s">
        <v>445</v>
      </c>
      <c r="E28" s="16" t="s">
        <v>446</v>
      </c>
      <c r="J28" s="16" t="s">
        <v>445</v>
      </c>
      <c r="Q28" s="16" t="s">
        <v>473</v>
      </c>
      <c r="R28" s="16" t="s">
        <v>463</v>
      </c>
      <c r="AI28" s="16" t="s">
        <v>473</v>
      </c>
      <c r="AJ28" s="16" t="s">
        <v>473</v>
      </c>
      <c r="AP28" s="16" t="s">
        <v>451</v>
      </c>
      <c r="AQ28" s="16" t="s">
        <v>509</v>
      </c>
      <c r="AR28" s="16" t="s">
        <v>454</v>
      </c>
      <c r="AS28" s="16" t="s">
        <v>454</v>
      </c>
      <c r="AU28" s="16" t="s">
        <v>454</v>
      </c>
      <c r="AV28" s="16" t="s">
        <v>590</v>
      </c>
      <c r="AZ28" s="16" t="s">
        <v>457</v>
      </c>
      <c r="BA28" s="16" t="s">
        <v>576</v>
      </c>
      <c r="BB28" s="16" t="s">
        <v>503</v>
      </c>
      <c r="BE28" s="16" t="s">
        <v>603</v>
      </c>
      <c r="BJ28" s="16" t="s">
        <v>445</v>
      </c>
      <c r="BK28" s="16" t="s">
        <v>460</v>
      </c>
      <c r="BL28" s="103" t="b">
        <f t="shared" si="17"/>
        <v>1</v>
      </c>
      <c r="BM28" s="104" t="b">
        <f t="shared" si="6"/>
        <v>0</v>
      </c>
      <c r="BN28" t="b">
        <f t="shared" ref="BN28:BS28" si="133">NOT(ISERROR(SEARCH(BN$1, $BA28)))</f>
        <v>0</v>
      </c>
      <c r="BO28" t="b">
        <f t="shared" si="133"/>
        <v>0</v>
      </c>
      <c r="BP28" t="b">
        <f t="shared" si="133"/>
        <v>1</v>
      </c>
      <c r="BQ28" t="b">
        <f t="shared" si="133"/>
        <v>0</v>
      </c>
      <c r="BR28" t="b">
        <f t="shared" si="133"/>
        <v>1</v>
      </c>
      <c r="BS28" t="b">
        <f t="shared" si="133"/>
        <v>0</v>
      </c>
      <c r="BT28" s="103" t="b">
        <f t="shared" ref="BT28:BX28" si="134">NOT(ISERROR(SEARCH(BT$1, $BB28)))</f>
        <v>0</v>
      </c>
      <c r="BU28" t="b">
        <f t="shared" si="134"/>
        <v>1</v>
      </c>
      <c r="BV28" s="104" t="b">
        <f t="shared" si="134"/>
        <v>1</v>
      </c>
      <c r="BW28" t="b">
        <f t="shared" si="134"/>
        <v>1</v>
      </c>
      <c r="BX28" t="b">
        <f t="shared" si="134"/>
        <v>0</v>
      </c>
      <c r="BY28" s="103">
        <f t="shared" ref="BY28:CP28" si="135">SWITCH(Q28, "","", "None / not interested", "", "None but interested", 1, "Beginner", 2, "Intermediate", 3, "Experienced", 4, "Very experienced", 5, "Pro", 6)</f>
        <v>5</v>
      </c>
      <c r="BZ28">
        <f t="shared" si="135"/>
        <v>4</v>
      </c>
      <c r="CA28" t="str">
        <f t="shared" si="135"/>
        <v/>
      </c>
      <c r="CB28" t="str">
        <f t="shared" si="135"/>
        <v/>
      </c>
      <c r="CC28" t="str">
        <f t="shared" si="135"/>
        <v/>
      </c>
      <c r="CD28" t="str">
        <f t="shared" si="135"/>
        <v/>
      </c>
      <c r="CE28" t="str">
        <f t="shared" si="135"/>
        <v/>
      </c>
      <c r="CF28" t="str">
        <f t="shared" si="135"/>
        <v/>
      </c>
      <c r="CG28" t="str">
        <f t="shared" si="135"/>
        <v/>
      </c>
      <c r="CH28" t="str">
        <f t="shared" si="135"/>
        <v/>
      </c>
      <c r="CI28" t="str">
        <f t="shared" si="135"/>
        <v/>
      </c>
      <c r="CJ28" t="str">
        <f t="shared" si="135"/>
        <v/>
      </c>
      <c r="CK28" t="str">
        <f t="shared" si="135"/>
        <v/>
      </c>
      <c r="CL28" t="str">
        <f t="shared" si="135"/>
        <v/>
      </c>
      <c r="CM28" t="str">
        <f t="shared" si="135"/>
        <v/>
      </c>
      <c r="CN28" t="str">
        <f t="shared" si="135"/>
        <v/>
      </c>
      <c r="CO28" t="str">
        <f t="shared" si="135"/>
        <v/>
      </c>
      <c r="CP28" t="str">
        <f t="shared" si="135"/>
        <v/>
      </c>
      <c r="CQ28" s="103">
        <f t="shared" ref="CQ28:CX28" si="136">SWITCH(AI28, "", "", "None / Not interested", "", "No but interested", 1, "Beginner", 2, "Intermediate", 3, "Experienced", 4, "Very Experienced", 5)</f>
        <v>5</v>
      </c>
      <c r="CR28">
        <f t="shared" si="136"/>
        <v>5</v>
      </c>
      <c r="CS28" t="str">
        <f t="shared" si="136"/>
        <v/>
      </c>
      <c r="CT28" t="str">
        <f t="shared" si="136"/>
        <v/>
      </c>
      <c r="CU28" t="str">
        <f t="shared" si="136"/>
        <v/>
      </c>
      <c r="CV28" t="str">
        <f t="shared" si="136"/>
        <v/>
      </c>
      <c r="CW28" t="str">
        <f t="shared" si="136"/>
        <v/>
      </c>
      <c r="CX28">
        <f t="shared" si="136"/>
        <v>2</v>
      </c>
      <c r="CY28" s="103">
        <f t="shared" ref="CY28:DK28" si="137">SWITCH(D28, "", "", "Not interested", "", "Curious", 1, "Interested", 2, "Very interested", 3)</f>
        <v>3</v>
      </c>
      <c r="CZ28">
        <f t="shared" si="137"/>
        <v>2</v>
      </c>
      <c r="DA28" t="str">
        <f t="shared" si="137"/>
        <v/>
      </c>
      <c r="DB28" t="str">
        <f t="shared" si="137"/>
        <v/>
      </c>
      <c r="DC28" t="str">
        <f t="shared" si="137"/>
        <v/>
      </c>
      <c r="DD28" t="str">
        <f t="shared" si="137"/>
        <v/>
      </c>
      <c r="DE28">
        <f t="shared" si="137"/>
        <v>3</v>
      </c>
      <c r="DF28" t="str">
        <f t="shared" si="137"/>
        <v/>
      </c>
      <c r="DG28" t="str">
        <f t="shared" si="137"/>
        <v/>
      </c>
      <c r="DH28" t="str">
        <f t="shared" si="137"/>
        <v/>
      </c>
      <c r="DI28" t="str">
        <f t="shared" si="137"/>
        <v/>
      </c>
      <c r="DJ28" t="str">
        <f t="shared" si="137"/>
        <v/>
      </c>
      <c r="DK28" s="104" t="str">
        <f t="shared" si="137"/>
        <v/>
      </c>
    </row>
    <row r="29">
      <c r="A29" s="102">
        <v>43703.84950125</v>
      </c>
      <c r="B29" s="16" t="s">
        <v>604</v>
      </c>
      <c r="C29" s="16" t="s">
        <v>605</v>
      </c>
      <c r="D29" s="16" t="s">
        <v>445</v>
      </c>
      <c r="E29" s="16" t="s">
        <v>446</v>
      </c>
      <c r="G29" s="16" t="s">
        <v>445</v>
      </c>
      <c r="J29" s="16" t="s">
        <v>446</v>
      </c>
      <c r="N29" s="16" t="s">
        <v>446</v>
      </c>
      <c r="Q29" s="16" t="s">
        <v>473</v>
      </c>
      <c r="AI29" s="16" t="s">
        <v>473</v>
      </c>
      <c r="AJ29" s="16" t="s">
        <v>473</v>
      </c>
      <c r="AP29" s="16" t="s">
        <v>473</v>
      </c>
      <c r="AR29" s="16" t="s">
        <v>580</v>
      </c>
      <c r="AS29" s="16" t="s">
        <v>580</v>
      </c>
      <c r="AT29" s="16" t="s">
        <v>580</v>
      </c>
      <c r="AU29" s="16" t="s">
        <v>580</v>
      </c>
      <c r="AV29" s="16" t="s">
        <v>580</v>
      </c>
      <c r="AW29" s="16" t="s">
        <v>580</v>
      </c>
      <c r="AX29" s="16" t="s">
        <v>606</v>
      </c>
      <c r="AZ29" s="16" t="s">
        <v>457</v>
      </c>
      <c r="BA29" s="16" t="s">
        <v>607</v>
      </c>
      <c r="BB29" s="16" t="s">
        <v>564</v>
      </c>
      <c r="BC29" s="16" t="s">
        <v>445</v>
      </c>
      <c r="BJ29" s="16" t="s">
        <v>446</v>
      </c>
      <c r="BK29" s="16" t="s">
        <v>530</v>
      </c>
      <c r="BL29" s="103" t="b">
        <f t="shared" si="17"/>
        <v>0</v>
      </c>
      <c r="BM29" s="104" t="b">
        <f t="shared" si="6"/>
        <v>0</v>
      </c>
      <c r="BN29" t="b">
        <f t="shared" ref="BN29:BS29" si="138">NOT(ISERROR(SEARCH(BN$1, $BA29)))</f>
        <v>0</v>
      </c>
      <c r="BO29" t="b">
        <f t="shared" si="138"/>
        <v>1</v>
      </c>
      <c r="BP29" t="b">
        <f t="shared" si="138"/>
        <v>1</v>
      </c>
      <c r="BQ29" t="b">
        <f t="shared" si="138"/>
        <v>1</v>
      </c>
      <c r="BR29" t="b">
        <f t="shared" si="138"/>
        <v>0</v>
      </c>
      <c r="BS29" t="b">
        <f t="shared" si="138"/>
        <v>1</v>
      </c>
      <c r="BT29" s="103" t="b">
        <f t="shared" ref="BT29:BX29" si="139">NOT(ISERROR(SEARCH(BT$1, $BB29)))</f>
        <v>1</v>
      </c>
      <c r="BU29" t="b">
        <f t="shared" si="139"/>
        <v>1</v>
      </c>
      <c r="BV29" s="104" t="b">
        <f t="shared" si="139"/>
        <v>1</v>
      </c>
      <c r="BW29" t="b">
        <f t="shared" si="139"/>
        <v>1</v>
      </c>
      <c r="BX29" t="b">
        <f t="shared" si="139"/>
        <v>1</v>
      </c>
      <c r="BY29" s="103">
        <f t="shared" ref="BY29:CP29" si="140">SWITCH(Q29, "","", "None / not interested", "", "None but interested", 1, "Beginner", 2, "Intermediate", 3, "Experienced", 4, "Very experienced", 5, "Pro", 6)</f>
        <v>5</v>
      </c>
      <c r="BZ29" t="str">
        <f t="shared" si="140"/>
        <v/>
      </c>
      <c r="CA29" t="str">
        <f t="shared" si="140"/>
        <v/>
      </c>
      <c r="CB29" t="str">
        <f t="shared" si="140"/>
        <v/>
      </c>
      <c r="CC29" t="str">
        <f t="shared" si="140"/>
        <v/>
      </c>
      <c r="CD29" t="str">
        <f t="shared" si="140"/>
        <v/>
      </c>
      <c r="CE29" t="str">
        <f t="shared" si="140"/>
        <v/>
      </c>
      <c r="CF29" t="str">
        <f t="shared" si="140"/>
        <v/>
      </c>
      <c r="CG29" t="str">
        <f t="shared" si="140"/>
        <v/>
      </c>
      <c r="CH29" t="str">
        <f t="shared" si="140"/>
        <v/>
      </c>
      <c r="CI29" t="str">
        <f t="shared" si="140"/>
        <v/>
      </c>
      <c r="CJ29" t="str">
        <f t="shared" si="140"/>
        <v/>
      </c>
      <c r="CK29" t="str">
        <f t="shared" si="140"/>
        <v/>
      </c>
      <c r="CL29" t="str">
        <f t="shared" si="140"/>
        <v/>
      </c>
      <c r="CM29" t="str">
        <f t="shared" si="140"/>
        <v/>
      </c>
      <c r="CN29" t="str">
        <f t="shared" si="140"/>
        <v/>
      </c>
      <c r="CO29" t="str">
        <f t="shared" si="140"/>
        <v/>
      </c>
      <c r="CP29" t="str">
        <f t="shared" si="140"/>
        <v/>
      </c>
      <c r="CQ29" s="103">
        <f t="shared" ref="CQ29:CX29" si="141">SWITCH(AI29, "", "", "None / Not interested", "", "No but interested", 1, "Beginner", 2, "Intermediate", 3, "Experienced", 4, "Very Experienced", 5)</f>
        <v>5</v>
      </c>
      <c r="CR29">
        <f t="shared" si="141"/>
        <v>5</v>
      </c>
      <c r="CS29" t="str">
        <f t="shared" si="141"/>
        <v/>
      </c>
      <c r="CT29" t="str">
        <f t="shared" si="141"/>
        <v/>
      </c>
      <c r="CU29" t="str">
        <f t="shared" si="141"/>
        <v/>
      </c>
      <c r="CV29" t="str">
        <f t="shared" si="141"/>
        <v/>
      </c>
      <c r="CW29" t="str">
        <f t="shared" si="141"/>
        <v/>
      </c>
      <c r="CX29">
        <f t="shared" si="141"/>
        <v>5</v>
      </c>
      <c r="CY29" s="103">
        <f t="shared" ref="CY29:DK29" si="142">SWITCH(D29, "", "", "Not interested", "", "Curious", 1, "Interested", 2, "Very interested", 3)</f>
        <v>3</v>
      </c>
      <c r="CZ29">
        <f t="shared" si="142"/>
        <v>2</v>
      </c>
      <c r="DA29" t="str">
        <f t="shared" si="142"/>
        <v/>
      </c>
      <c r="DB29">
        <f t="shared" si="142"/>
        <v>3</v>
      </c>
      <c r="DC29" t="str">
        <f t="shared" si="142"/>
        <v/>
      </c>
      <c r="DD29" t="str">
        <f t="shared" si="142"/>
        <v/>
      </c>
      <c r="DE29">
        <f t="shared" si="142"/>
        <v>2</v>
      </c>
      <c r="DF29" t="str">
        <f t="shared" si="142"/>
        <v/>
      </c>
      <c r="DG29" t="str">
        <f t="shared" si="142"/>
        <v/>
      </c>
      <c r="DH29" t="str">
        <f t="shared" si="142"/>
        <v/>
      </c>
      <c r="DI29">
        <f t="shared" si="142"/>
        <v>2</v>
      </c>
      <c r="DJ29" t="str">
        <f t="shared" si="142"/>
        <v/>
      </c>
      <c r="DK29" s="104" t="str">
        <f t="shared" si="142"/>
        <v/>
      </c>
    </row>
    <row r="30">
      <c r="A30" s="102">
        <v>43703.779309432866</v>
      </c>
      <c r="B30" s="16" t="s">
        <v>608</v>
      </c>
      <c r="C30" s="16" t="s">
        <v>609</v>
      </c>
      <c r="D30" s="16" t="s">
        <v>446</v>
      </c>
      <c r="I30" s="16" t="s">
        <v>445</v>
      </c>
      <c r="J30" s="16" t="s">
        <v>445</v>
      </c>
      <c r="Q30" s="16" t="s">
        <v>449</v>
      </c>
      <c r="R30" s="16" t="s">
        <v>449</v>
      </c>
      <c r="S30" s="16" t="s">
        <v>463</v>
      </c>
      <c r="T30" s="16" t="s">
        <v>449</v>
      </c>
      <c r="X30" s="16" t="s">
        <v>452</v>
      </c>
      <c r="AC30" s="16" t="s">
        <v>449</v>
      </c>
      <c r="AD30" s="16" t="s">
        <v>449</v>
      </c>
      <c r="AH30" s="16" t="s">
        <v>452</v>
      </c>
      <c r="AI30" s="16" t="s">
        <v>452</v>
      </c>
      <c r="AJ30" s="16" t="s">
        <v>452</v>
      </c>
      <c r="AO30" s="16" t="s">
        <v>483</v>
      </c>
      <c r="AS30" s="16" t="s">
        <v>465</v>
      </c>
      <c r="AU30" s="16" t="s">
        <v>465</v>
      </c>
      <c r="AZ30" s="16" t="s">
        <v>457</v>
      </c>
      <c r="BA30" s="16" t="s">
        <v>610</v>
      </c>
      <c r="BB30" s="16" t="s">
        <v>492</v>
      </c>
      <c r="BE30" s="16" t="s">
        <v>611</v>
      </c>
      <c r="BG30" s="16" t="s">
        <v>449</v>
      </c>
      <c r="BJ30" s="16" t="s">
        <v>445</v>
      </c>
      <c r="BK30" s="16" t="s">
        <v>460</v>
      </c>
      <c r="BL30" s="103" t="b">
        <f t="shared" si="17"/>
        <v>0</v>
      </c>
      <c r="BM30" s="104" t="b">
        <f t="shared" si="6"/>
        <v>0</v>
      </c>
      <c r="BN30" t="b">
        <f t="shared" ref="BN30:BS30" si="143">NOT(ISERROR(SEARCH(BN$1, $BA30)))</f>
        <v>1</v>
      </c>
      <c r="BO30" t="b">
        <f t="shared" si="143"/>
        <v>0</v>
      </c>
      <c r="BP30" t="b">
        <f t="shared" si="143"/>
        <v>1</v>
      </c>
      <c r="BQ30" t="b">
        <f t="shared" si="143"/>
        <v>0</v>
      </c>
      <c r="BR30" t="b">
        <f t="shared" si="143"/>
        <v>1</v>
      </c>
      <c r="BS30" t="b">
        <f t="shared" si="143"/>
        <v>0</v>
      </c>
      <c r="BT30" s="103" t="b">
        <f t="shared" ref="BT30:BX30" si="144">NOT(ISERROR(SEARCH(BT$1, $BB30)))</f>
        <v>0</v>
      </c>
      <c r="BU30" t="b">
        <f t="shared" si="144"/>
        <v>0</v>
      </c>
      <c r="BV30" s="104" t="b">
        <f t="shared" si="144"/>
        <v>1</v>
      </c>
      <c r="BW30" t="b">
        <f t="shared" si="144"/>
        <v>0</v>
      </c>
      <c r="BX30" t="b">
        <f t="shared" si="144"/>
        <v>0</v>
      </c>
      <c r="BY30" s="103">
        <f t="shared" ref="BY30:CP30" si="145">SWITCH(Q30, "","", "None / not interested", "", "None but interested", 1, "Beginner", 2, "Intermediate", 3, "Experienced", 4, "Very experienced", 5, "Pro", 6)</f>
        <v>1</v>
      </c>
      <c r="BZ30">
        <f t="shared" si="145"/>
        <v>1</v>
      </c>
      <c r="CA30">
        <f t="shared" si="145"/>
        <v>4</v>
      </c>
      <c r="CB30">
        <f t="shared" si="145"/>
        <v>1</v>
      </c>
      <c r="CC30" t="str">
        <f t="shared" si="145"/>
        <v/>
      </c>
      <c r="CD30" t="str">
        <f t="shared" si="145"/>
        <v/>
      </c>
      <c r="CE30" t="str">
        <f t="shared" si="145"/>
        <v/>
      </c>
      <c r="CF30">
        <f t="shared" si="145"/>
        <v>3</v>
      </c>
      <c r="CG30" t="str">
        <f t="shared" si="145"/>
        <v/>
      </c>
      <c r="CH30" t="str">
        <f t="shared" si="145"/>
        <v/>
      </c>
      <c r="CI30" t="str">
        <f t="shared" si="145"/>
        <v/>
      </c>
      <c r="CJ30" t="str">
        <f t="shared" si="145"/>
        <v/>
      </c>
      <c r="CK30">
        <f t="shared" si="145"/>
        <v>1</v>
      </c>
      <c r="CL30">
        <f t="shared" si="145"/>
        <v>1</v>
      </c>
      <c r="CM30" t="str">
        <f t="shared" si="145"/>
        <v/>
      </c>
      <c r="CN30" t="str">
        <f t="shared" si="145"/>
        <v/>
      </c>
      <c r="CO30" t="str">
        <f t="shared" si="145"/>
        <v/>
      </c>
      <c r="CP30">
        <f t="shared" si="145"/>
        <v>3</v>
      </c>
      <c r="CQ30" s="103">
        <f t="shared" ref="CQ30:CX30" si="146">SWITCH(AI30, "", "", "None / Not interested", "", "No but interested", 1, "Beginner", 2, "Intermediate", 3, "Experienced", 4, "Very Experienced", 5)</f>
        <v>3</v>
      </c>
      <c r="CR30">
        <f t="shared" si="146"/>
        <v>3</v>
      </c>
      <c r="CS30" t="str">
        <f t="shared" si="146"/>
        <v/>
      </c>
      <c r="CT30" t="str">
        <f t="shared" si="146"/>
        <v/>
      </c>
      <c r="CU30" t="str">
        <f t="shared" si="146"/>
        <v/>
      </c>
      <c r="CV30" t="str">
        <f t="shared" si="146"/>
        <v/>
      </c>
      <c r="CW30">
        <f t="shared" si="146"/>
        <v>1</v>
      </c>
      <c r="CX30" t="str">
        <f t="shared" si="146"/>
        <v/>
      </c>
      <c r="CY30" s="103">
        <f t="shared" ref="CY30:DK30" si="147">SWITCH(D30, "", "", "Not interested", "", "Curious", 1, "Interested", 2, "Very interested", 3)</f>
        <v>2</v>
      </c>
      <c r="CZ30" t="str">
        <f t="shared" si="147"/>
        <v/>
      </c>
      <c r="DA30" t="str">
        <f t="shared" si="147"/>
        <v/>
      </c>
      <c r="DB30" t="str">
        <f t="shared" si="147"/>
        <v/>
      </c>
      <c r="DC30" t="str">
        <f t="shared" si="147"/>
        <v/>
      </c>
      <c r="DD30">
        <f t="shared" si="147"/>
        <v>3</v>
      </c>
      <c r="DE30">
        <f t="shared" si="147"/>
        <v>3</v>
      </c>
      <c r="DF30" t="str">
        <f t="shared" si="147"/>
        <v/>
      </c>
      <c r="DG30" t="str">
        <f t="shared" si="147"/>
        <v/>
      </c>
      <c r="DH30" t="str">
        <f t="shared" si="147"/>
        <v/>
      </c>
      <c r="DI30" t="str">
        <f t="shared" si="147"/>
        <v/>
      </c>
      <c r="DJ30" t="str">
        <f t="shared" si="147"/>
        <v/>
      </c>
      <c r="DK30" s="104" t="str">
        <f t="shared" si="147"/>
        <v/>
      </c>
    </row>
    <row r="31">
      <c r="A31" s="102">
        <v>43704.71303951389</v>
      </c>
      <c r="B31" s="16" t="s">
        <v>612</v>
      </c>
      <c r="C31" s="16" t="s">
        <v>613</v>
      </c>
      <c r="D31" s="16" t="s">
        <v>446</v>
      </c>
      <c r="E31" s="16" t="s">
        <v>446</v>
      </c>
      <c r="F31" s="16" t="s">
        <v>446</v>
      </c>
      <c r="G31" s="16" t="s">
        <v>446</v>
      </c>
      <c r="H31" s="16" t="s">
        <v>448</v>
      </c>
      <c r="I31" s="16" t="s">
        <v>446</v>
      </c>
      <c r="J31" s="16" t="s">
        <v>447</v>
      </c>
      <c r="K31" s="16" t="s">
        <v>447</v>
      </c>
      <c r="L31" s="16" t="s">
        <v>447</v>
      </c>
      <c r="M31" s="16" t="s">
        <v>447</v>
      </c>
      <c r="N31" s="16" t="s">
        <v>448</v>
      </c>
      <c r="O31" s="16" t="s">
        <v>448</v>
      </c>
      <c r="P31" s="16" t="s">
        <v>447</v>
      </c>
      <c r="Q31" s="16" t="s">
        <v>451</v>
      </c>
      <c r="R31" s="16" t="s">
        <v>451</v>
      </c>
      <c r="S31" s="16" t="s">
        <v>451</v>
      </c>
      <c r="AB31" s="16" t="s">
        <v>473</v>
      </c>
      <c r="AI31" s="16" t="s">
        <v>463</v>
      </c>
      <c r="AJ31" s="16" t="s">
        <v>473</v>
      </c>
      <c r="AK31" s="16" t="s">
        <v>451</v>
      </c>
      <c r="AL31" s="16" t="s">
        <v>483</v>
      </c>
      <c r="AM31" s="16" t="s">
        <v>483</v>
      </c>
      <c r="AN31" s="16" t="s">
        <v>483</v>
      </c>
      <c r="AO31" s="16" t="s">
        <v>473</v>
      </c>
      <c r="AP31" s="16" t="s">
        <v>451</v>
      </c>
      <c r="AZ31" s="16" t="s">
        <v>457</v>
      </c>
      <c r="BA31" s="16" t="s">
        <v>614</v>
      </c>
      <c r="BC31" s="16" t="s">
        <v>447</v>
      </c>
      <c r="BH31" s="16" t="s">
        <v>446</v>
      </c>
      <c r="BI31" s="16" t="s">
        <v>447</v>
      </c>
      <c r="BJ31" s="16" t="s">
        <v>446</v>
      </c>
      <c r="BK31" s="16" t="s">
        <v>460</v>
      </c>
      <c r="BL31" s="103" t="b">
        <f t="shared" si="17"/>
        <v>0</v>
      </c>
      <c r="BM31" s="104" t="b">
        <f t="shared" si="6"/>
        <v>0</v>
      </c>
      <c r="BN31" t="b">
        <f t="shared" ref="BN31:BS31" si="148">NOT(ISERROR(SEARCH(BN$1, $BA31)))</f>
        <v>0</v>
      </c>
      <c r="BO31" t="b">
        <f t="shared" si="148"/>
        <v>0</v>
      </c>
      <c r="BP31" t="b">
        <f t="shared" si="148"/>
        <v>1</v>
      </c>
      <c r="BQ31" t="b">
        <f t="shared" si="148"/>
        <v>1</v>
      </c>
      <c r="BR31" t="b">
        <f t="shared" si="148"/>
        <v>1</v>
      </c>
      <c r="BS31" t="b">
        <f t="shared" si="148"/>
        <v>1</v>
      </c>
      <c r="BT31" s="103" t="b">
        <f t="shared" ref="BT31:BX31" si="149">NOT(ISERROR(SEARCH(BT$1, $BB31)))</f>
        <v>0</v>
      </c>
      <c r="BU31" t="b">
        <f t="shared" si="149"/>
        <v>0</v>
      </c>
      <c r="BV31" s="104" t="b">
        <f t="shared" si="149"/>
        <v>0</v>
      </c>
      <c r="BW31" t="b">
        <f t="shared" si="149"/>
        <v>0</v>
      </c>
      <c r="BX31" t="b">
        <f t="shared" si="149"/>
        <v>0</v>
      </c>
      <c r="BY31" s="103">
        <f t="shared" ref="BY31:CP31" si="150">SWITCH(Q31, "","", "None / not interested", "", "None but interested", 1, "Beginner", 2, "Intermediate", 3, "Experienced", 4, "Very experienced", 5, "Pro", 6)</f>
        <v>2</v>
      </c>
      <c r="BZ31">
        <f t="shared" si="150"/>
        <v>2</v>
      </c>
      <c r="CA31">
        <f t="shared" si="150"/>
        <v>2</v>
      </c>
      <c r="CB31" t="str">
        <f t="shared" si="150"/>
        <v/>
      </c>
      <c r="CC31" t="str">
        <f t="shared" si="150"/>
        <v/>
      </c>
      <c r="CD31" t="str">
        <f t="shared" si="150"/>
        <v/>
      </c>
      <c r="CE31" t="str">
        <f t="shared" si="150"/>
        <v/>
      </c>
      <c r="CF31" t="str">
        <f t="shared" si="150"/>
        <v/>
      </c>
      <c r="CG31" t="str">
        <f t="shared" si="150"/>
        <v/>
      </c>
      <c r="CH31" t="str">
        <f t="shared" si="150"/>
        <v/>
      </c>
      <c r="CI31" t="str">
        <f t="shared" si="150"/>
        <v/>
      </c>
      <c r="CJ31">
        <f t="shared" si="150"/>
        <v>5</v>
      </c>
      <c r="CK31" t="str">
        <f t="shared" si="150"/>
        <v/>
      </c>
      <c r="CL31" t="str">
        <f t="shared" si="150"/>
        <v/>
      </c>
      <c r="CM31" t="str">
        <f t="shared" si="150"/>
        <v/>
      </c>
      <c r="CN31" t="str">
        <f t="shared" si="150"/>
        <v/>
      </c>
      <c r="CO31" t="str">
        <f t="shared" si="150"/>
        <v/>
      </c>
      <c r="CP31" t="str">
        <f t="shared" si="150"/>
        <v/>
      </c>
      <c r="CQ31" s="103">
        <f t="shared" ref="CQ31:CX31" si="151">SWITCH(AI31, "", "", "None / Not interested", "", "No but interested", 1, "Beginner", 2, "Intermediate", 3, "Experienced", 4, "Very Experienced", 5)</f>
        <v>4</v>
      </c>
      <c r="CR31">
        <f t="shared" si="151"/>
        <v>5</v>
      </c>
      <c r="CS31">
        <f t="shared" si="151"/>
        <v>2</v>
      </c>
      <c r="CT31">
        <f t="shared" si="151"/>
        <v>1</v>
      </c>
      <c r="CU31">
        <f t="shared" si="151"/>
        <v>1</v>
      </c>
      <c r="CV31">
        <f t="shared" si="151"/>
        <v>1</v>
      </c>
      <c r="CW31">
        <f t="shared" si="151"/>
        <v>5</v>
      </c>
      <c r="CX31">
        <f t="shared" si="151"/>
        <v>2</v>
      </c>
      <c r="CY31" s="103">
        <f t="shared" ref="CY31:DK31" si="152">SWITCH(D31, "", "", "Not interested", "", "Curious", 1, "Interested", 2, "Very interested", 3)</f>
        <v>2</v>
      </c>
      <c r="CZ31">
        <f t="shared" si="152"/>
        <v>2</v>
      </c>
      <c r="DA31">
        <f t="shared" si="152"/>
        <v>2</v>
      </c>
      <c r="DB31">
        <f t="shared" si="152"/>
        <v>2</v>
      </c>
      <c r="DC31" t="str">
        <f t="shared" si="152"/>
        <v/>
      </c>
      <c r="DD31">
        <f t="shared" si="152"/>
        <v>2</v>
      </c>
      <c r="DE31">
        <f t="shared" si="152"/>
        <v>1</v>
      </c>
      <c r="DF31">
        <f t="shared" si="152"/>
        <v>1</v>
      </c>
      <c r="DG31">
        <f t="shared" si="152"/>
        <v>1</v>
      </c>
      <c r="DH31">
        <f t="shared" si="152"/>
        <v>1</v>
      </c>
      <c r="DI31" t="str">
        <f t="shared" si="152"/>
        <v/>
      </c>
      <c r="DJ31" t="str">
        <f t="shared" si="152"/>
        <v/>
      </c>
      <c r="DK31" s="104">
        <f t="shared" si="152"/>
        <v>1</v>
      </c>
    </row>
    <row r="32">
      <c r="A32" s="102">
        <v>43705.40658013889</v>
      </c>
      <c r="B32" s="16" t="s">
        <v>615</v>
      </c>
      <c r="C32" s="16" t="s">
        <v>616</v>
      </c>
      <c r="D32" s="16" t="s">
        <v>445</v>
      </c>
      <c r="E32" s="16" t="s">
        <v>447</v>
      </c>
      <c r="F32" s="16" t="s">
        <v>448</v>
      </c>
      <c r="G32" s="16" t="s">
        <v>445</v>
      </c>
      <c r="H32" s="16" t="s">
        <v>445</v>
      </c>
      <c r="I32" s="16" t="s">
        <v>446</v>
      </c>
      <c r="J32" s="16" t="s">
        <v>445</v>
      </c>
      <c r="K32" s="16" t="s">
        <v>447</v>
      </c>
      <c r="L32" s="16" t="s">
        <v>448</v>
      </c>
      <c r="M32" s="16" t="s">
        <v>446</v>
      </c>
      <c r="N32" s="16" t="s">
        <v>447</v>
      </c>
      <c r="O32" s="16" t="s">
        <v>448</v>
      </c>
      <c r="P32" s="16" t="s">
        <v>448</v>
      </c>
      <c r="Q32" s="16" t="s">
        <v>463</v>
      </c>
      <c r="R32" s="16" t="s">
        <v>463</v>
      </c>
      <c r="S32" s="16" t="s">
        <v>449</v>
      </c>
      <c r="T32" s="16" t="s">
        <v>449</v>
      </c>
      <c r="U32" s="16" t="s">
        <v>450</v>
      </c>
      <c r="V32" s="16" t="s">
        <v>450</v>
      </c>
      <c r="W32" s="16" t="s">
        <v>449</v>
      </c>
      <c r="X32" s="16" t="s">
        <v>450</v>
      </c>
      <c r="Y32" s="16" t="s">
        <v>450</v>
      </c>
      <c r="Z32" s="16" t="s">
        <v>451</v>
      </c>
      <c r="AA32" s="16" t="s">
        <v>450</v>
      </c>
      <c r="AB32" s="16" t="s">
        <v>449</v>
      </c>
      <c r="AC32" s="16" t="s">
        <v>450</v>
      </c>
      <c r="AD32" s="16" t="s">
        <v>449</v>
      </c>
      <c r="AE32" s="16" t="s">
        <v>449</v>
      </c>
      <c r="AF32" s="16" t="s">
        <v>449</v>
      </c>
      <c r="AG32" s="16" t="s">
        <v>450</v>
      </c>
      <c r="AH32" s="16" t="s">
        <v>450</v>
      </c>
      <c r="AI32" s="16" t="s">
        <v>451</v>
      </c>
      <c r="AJ32" s="16" t="s">
        <v>451</v>
      </c>
      <c r="AK32" s="16" t="s">
        <v>483</v>
      </c>
      <c r="AL32" s="16" t="s">
        <v>483</v>
      </c>
      <c r="AM32" s="16" t="s">
        <v>483</v>
      </c>
      <c r="AN32" s="16" t="s">
        <v>483</v>
      </c>
      <c r="AO32" s="16" t="s">
        <v>483</v>
      </c>
      <c r="AP32" s="16" t="s">
        <v>451</v>
      </c>
      <c r="AQ32" s="16" t="s">
        <v>617</v>
      </c>
      <c r="AR32" s="16" t="s">
        <v>618</v>
      </c>
      <c r="AS32" s="16" t="s">
        <v>517</v>
      </c>
      <c r="AT32" s="16" t="s">
        <v>517</v>
      </c>
      <c r="AU32" s="16" t="s">
        <v>517</v>
      </c>
      <c r="AV32" s="16" t="s">
        <v>619</v>
      </c>
      <c r="AZ32" s="16" t="s">
        <v>457</v>
      </c>
      <c r="BA32" s="16" t="s">
        <v>581</v>
      </c>
      <c r="BB32" s="16" t="s">
        <v>582</v>
      </c>
      <c r="BC32" s="16" t="s">
        <v>448</v>
      </c>
      <c r="BE32" s="16" t="s">
        <v>620</v>
      </c>
      <c r="BG32" s="16" t="s">
        <v>450</v>
      </c>
      <c r="BH32" s="16" t="s">
        <v>448</v>
      </c>
      <c r="BI32" s="16" t="s">
        <v>448</v>
      </c>
      <c r="BJ32" s="16" t="s">
        <v>446</v>
      </c>
      <c r="BK32" s="16" t="s">
        <v>460</v>
      </c>
      <c r="BL32" s="103" t="b">
        <f t="shared" si="17"/>
        <v>0</v>
      </c>
      <c r="BM32" s="104" t="b">
        <f t="shared" si="6"/>
        <v>0</v>
      </c>
      <c r="BN32" t="b">
        <f t="shared" ref="BN32:BS32" si="153">NOT(ISERROR(SEARCH(BN$1, $BA32)))</f>
        <v>0</v>
      </c>
      <c r="BO32" t="b">
        <f t="shared" si="153"/>
        <v>0</v>
      </c>
      <c r="BP32" t="b">
        <f t="shared" si="153"/>
        <v>1</v>
      </c>
      <c r="BQ32" t="b">
        <f t="shared" si="153"/>
        <v>0</v>
      </c>
      <c r="BR32" t="b">
        <f t="shared" si="153"/>
        <v>1</v>
      </c>
      <c r="BS32" t="b">
        <f t="shared" si="153"/>
        <v>1</v>
      </c>
      <c r="BT32" s="103" t="b">
        <f t="shared" ref="BT32:BX32" si="154">NOT(ISERROR(SEARCH(BT$1, $BB32)))</f>
        <v>0</v>
      </c>
      <c r="BU32" t="b">
        <f t="shared" si="154"/>
        <v>0</v>
      </c>
      <c r="BV32" s="104" t="b">
        <f t="shared" si="154"/>
        <v>0</v>
      </c>
      <c r="BW32" t="b">
        <f t="shared" si="154"/>
        <v>1</v>
      </c>
      <c r="BX32" t="b">
        <f t="shared" si="154"/>
        <v>0</v>
      </c>
      <c r="BY32" s="103">
        <f t="shared" ref="BY32:CP32" si="155">SWITCH(Q32, "","", "None / not interested", "", "None but interested", 1, "Beginner", 2, "Intermediate", 3, "Experienced", 4, "Very experienced", 5, "Pro", 6)</f>
        <v>4</v>
      </c>
      <c r="BZ32">
        <f t="shared" si="155"/>
        <v>4</v>
      </c>
      <c r="CA32">
        <f t="shared" si="155"/>
        <v>1</v>
      </c>
      <c r="CB32">
        <f t="shared" si="155"/>
        <v>1</v>
      </c>
      <c r="CC32" t="str">
        <f t="shared" si="155"/>
        <v/>
      </c>
      <c r="CD32" t="str">
        <f t="shared" si="155"/>
        <v/>
      </c>
      <c r="CE32">
        <f t="shared" si="155"/>
        <v>1</v>
      </c>
      <c r="CF32" t="str">
        <f t="shared" si="155"/>
        <v/>
      </c>
      <c r="CG32" t="str">
        <f t="shared" si="155"/>
        <v/>
      </c>
      <c r="CH32">
        <f t="shared" si="155"/>
        <v>2</v>
      </c>
      <c r="CI32" t="str">
        <f t="shared" si="155"/>
        <v/>
      </c>
      <c r="CJ32">
        <f t="shared" si="155"/>
        <v>1</v>
      </c>
      <c r="CK32" t="str">
        <f t="shared" si="155"/>
        <v/>
      </c>
      <c r="CL32">
        <f t="shared" si="155"/>
        <v>1</v>
      </c>
      <c r="CM32">
        <f t="shared" si="155"/>
        <v>1</v>
      </c>
      <c r="CN32">
        <f t="shared" si="155"/>
        <v>1</v>
      </c>
      <c r="CO32" t="str">
        <f t="shared" si="155"/>
        <v/>
      </c>
      <c r="CP32" t="str">
        <f t="shared" si="155"/>
        <v/>
      </c>
      <c r="CQ32" s="103">
        <f t="shared" ref="CQ32:CX32" si="156">SWITCH(AI32, "", "", "None / Not interested", "", "No but interested", 1, "Beginner", 2, "Intermediate", 3, "Experienced", 4, "Very Experienced", 5)</f>
        <v>2</v>
      </c>
      <c r="CR32">
        <f t="shared" si="156"/>
        <v>2</v>
      </c>
      <c r="CS32">
        <f t="shared" si="156"/>
        <v>1</v>
      </c>
      <c r="CT32">
        <f t="shared" si="156"/>
        <v>1</v>
      </c>
      <c r="CU32">
        <f t="shared" si="156"/>
        <v>1</v>
      </c>
      <c r="CV32">
        <f t="shared" si="156"/>
        <v>1</v>
      </c>
      <c r="CW32">
        <f t="shared" si="156"/>
        <v>1</v>
      </c>
      <c r="CX32">
        <f t="shared" si="156"/>
        <v>2</v>
      </c>
      <c r="CY32" s="103">
        <f t="shared" ref="CY32:DK32" si="157">SWITCH(D32, "", "", "Not interested", "", "Curious", 1, "Interested", 2, "Very interested", 3)</f>
        <v>3</v>
      </c>
      <c r="CZ32">
        <f t="shared" si="157"/>
        <v>1</v>
      </c>
      <c r="DA32" t="str">
        <f t="shared" si="157"/>
        <v/>
      </c>
      <c r="DB32">
        <f t="shared" si="157"/>
        <v>3</v>
      </c>
      <c r="DC32">
        <f t="shared" si="157"/>
        <v>3</v>
      </c>
      <c r="DD32">
        <f t="shared" si="157"/>
        <v>2</v>
      </c>
      <c r="DE32">
        <f t="shared" si="157"/>
        <v>3</v>
      </c>
      <c r="DF32">
        <f t="shared" si="157"/>
        <v>1</v>
      </c>
      <c r="DG32" t="str">
        <f t="shared" si="157"/>
        <v/>
      </c>
      <c r="DH32">
        <f t="shared" si="157"/>
        <v>2</v>
      </c>
      <c r="DI32">
        <f t="shared" si="157"/>
        <v>1</v>
      </c>
      <c r="DJ32" t="str">
        <f t="shared" si="157"/>
        <v/>
      </c>
      <c r="DK32" s="104" t="str">
        <f t="shared" si="157"/>
        <v/>
      </c>
    </row>
    <row r="33">
      <c r="A33" s="102">
        <v>43705.45051726852</v>
      </c>
      <c r="B33" s="16" t="s">
        <v>621</v>
      </c>
      <c r="C33" s="16" t="s">
        <v>622</v>
      </c>
      <c r="D33" s="16" t="s">
        <v>446</v>
      </c>
      <c r="E33" s="16" t="s">
        <v>446</v>
      </c>
      <c r="F33" s="16" t="s">
        <v>448</v>
      </c>
      <c r="G33" s="16" t="s">
        <v>446</v>
      </c>
      <c r="H33" s="16" t="s">
        <v>448</v>
      </c>
      <c r="I33" s="16" t="s">
        <v>446</v>
      </c>
      <c r="J33" s="16" t="s">
        <v>446</v>
      </c>
      <c r="K33" s="16" t="s">
        <v>448</v>
      </c>
      <c r="L33" s="16" t="s">
        <v>448</v>
      </c>
      <c r="M33" s="16" t="s">
        <v>448</v>
      </c>
      <c r="N33" s="16" t="s">
        <v>448</v>
      </c>
      <c r="O33" s="16" t="s">
        <v>448</v>
      </c>
      <c r="P33" s="16" t="s">
        <v>448</v>
      </c>
      <c r="Q33" s="16" t="s">
        <v>450</v>
      </c>
      <c r="R33" s="16" t="s">
        <v>450</v>
      </c>
      <c r="S33" s="16" t="s">
        <v>463</v>
      </c>
      <c r="T33" s="16" t="s">
        <v>451</v>
      </c>
      <c r="U33" s="16" t="s">
        <v>450</v>
      </c>
      <c r="V33" s="16" t="s">
        <v>450</v>
      </c>
      <c r="W33" s="16" t="s">
        <v>452</v>
      </c>
      <c r="X33" s="16" t="s">
        <v>450</v>
      </c>
      <c r="Y33" s="16" t="s">
        <v>450</v>
      </c>
      <c r="Z33" s="16" t="s">
        <v>450</v>
      </c>
      <c r="AA33" s="16" t="s">
        <v>450</v>
      </c>
      <c r="AB33" s="16" t="s">
        <v>450</v>
      </c>
      <c r="AC33" s="16" t="s">
        <v>450</v>
      </c>
      <c r="AD33" s="16" t="s">
        <v>450</v>
      </c>
      <c r="AE33" s="16" t="s">
        <v>450</v>
      </c>
      <c r="AF33" s="16" t="s">
        <v>449</v>
      </c>
      <c r="AG33" s="16" t="s">
        <v>450</v>
      </c>
      <c r="AI33" s="16" t="s">
        <v>463</v>
      </c>
      <c r="AJ33" s="16" t="s">
        <v>451</v>
      </c>
      <c r="AK33" s="16" t="s">
        <v>464</v>
      </c>
      <c r="AL33" s="16" t="s">
        <v>464</v>
      </c>
      <c r="AM33" s="16" t="s">
        <v>464</v>
      </c>
      <c r="AN33" s="16" t="s">
        <v>464</v>
      </c>
      <c r="AO33" s="16" t="s">
        <v>464</v>
      </c>
      <c r="AP33" s="16" t="s">
        <v>464</v>
      </c>
      <c r="AR33" s="16" t="s">
        <v>539</v>
      </c>
      <c r="AS33" s="16" t="s">
        <v>539</v>
      </c>
      <c r="AT33" s="16" t="s">
        <v>539</v>
      </c>
      <c r="AU33" s="16" t="s">
        <v>539</v>
      </c>
      <c r="AZ33" s="16" t="s">
        <v>457</v>
      </c>
      <c r="BA33" s="16" t="s">
        <v>623</v>
      </c>
      <c r="BB33" s="16" t="s">
        <v>492</v>
      </c>
      <c r="BC33" s="16" t="s">
        <v>448</v>
      </c>
      <c r="BG33" s="16" t="s">
        <v>450</v>
      </c>
      <c r="BH33" s="16" t="s">
        <v>448</v>
      </c>
      <c r="BI33" s="16" t="s">
        <v>448</v>
      </c>
      <c r="BJ33" s="16" t="s">
        <v>448</v>
      </c>
      <c r="BK33" s="16" t="s">
        <v>460</v>
      </c>
      <c r="BL33" s="103" t="b">
        <f t="shared" si="17"/>
        <v>0</v>
      </c>
      <c r="BM33" s="104" t="b">
        <f t="shared" si="6"/>
        <v>0</v>
      </c>
      <c r="BN33" t="b">
        <f t="shared" ref="BN33:BS33" si="158">NOT(ISERROR(SEARCH(BN$1, $BA33)))</f>
        <v>1</v>
      </c>
      <c r="BO33" t="b">
        <f t="shared" si="158"/>
        <v>0</v>
      </c>
      <c r="BP33" t="b">
        <f t="shared" si="158"/>
        <v>1</v>
      </c>
      <c r="BQ33" t="b">
        <f t="shared" si="158"/>
        <v>0</v>
      </c>
      <c r="BR33" t="b">
        <f t="shared" si="158"/>
        <v>1</v>
      </c>
      <c r="BS33" t="b">
        <f t="shared" si="158"/>
        <v>0</v>
      </c>
      <c r="BT33" s="103" t="b">
        <f t="shared" ref="BT33:BX33" si="159">NOT(ISERROR(SEARCH(BT$1, $BB33)))</f>
        <v>0</v>
      </c>
      <c r="BU33" t="b">
        <f t="shared" si="159"/>
        <v>0</v>
      </c>
      <c r="BV33" s="104" t="b">
        <f t="shared" si="159"/>
        <v>1</v>
      </c>
      <c r="BW33" t="b">
        <f t="shared" si="159"/>
        <v>0</v>
      </c>
      <c r="BX33" t="b">
        <f t="shared" si="159"/>
        <v>0</v>
      </c>
      <c r="BY33" s="103" t="str">
        <f t="shared" ref="BY33:CP33" si="160">SWITCH(Q33, "","", "None / not interested", "", "None but interested", 1, "Beginner", 2, "Intermediate", 3, "Experienced", 4, "Very experienced", 5, "Pro", 6)</f>
        <v/>
      </c>
      <c r="BZ33" t="str">
        <f t="shared" si="160"/>
        <v/>
      </c>
      <c r="CA33">
        <f t="shared" si="160"/>
        <v>4</v>
      </c>
      <c r="CB33">
        <f t="shared" si="160"/>
        <v>2</v>
      </c>
      <c r="CC33" t="str">
        <f t="shared" si="160"/>
        <v/>
      </c>
      <c r="CD33" t="str">
        <f t="shared" si="160"/>
        <v/>
      </c>
      <c r="CE33">
        <f t="shared" si="160"/>
        <v>3</v>
      </c>
      <c r="CF33" t="str">
        <f t="shared" si="160"/>
        <v/>
      </c>
      <c r="CG33" t="str">
        <f t="shared" si="160"/>
        <v/>
      </c>
      <c r="CH33" t="str">
        <f t="shared" si="160"/>
        <v/>
      </c>
      <c r="CI33" t="str">
        <f t="shared" si="160"/>
        <v/>
      </c>
      <c r="CJ33" t="str">
        <f t="shared" si="160"/>
        <v/>
      </c>
      <c r="CK33" t="str">
        <f t="shared" si="160"/>
        <v/>
      </c>
      <c r="CL33" t="str">
        <f t="shared" si="160"/>
        <v/>
      </c>
      <c r="CM33" t="str">
        <f t="shared" si="160"/>
        <v/>
      </c>
      <c r="CN33">
        <f t="shared" si="160"/>
        <v>1</v>
      </c>
      <c r="CO33" t="str">
        <f t="shared" si="160"/>
        <v/>
      </c>
      <c r="CP33" t="str">
        <f t="shared" si="160"/>
        <v/>
      </c>
      <c r="CQ33" s="103">
        <f t="shared" ref="CQ33:CX33" si="161">SWITCH(AI33, "", "", "None / Not interested", "", "No but interested", 1, "Beginner", 2, "Intermediate", 3, "Experienced", 4, "Very Experienced", 5)</f>
        <v>4</v>
      </c>
      <c r="CR33">
        <f t="shared" si="161"/>
        <v>2</v>
      </c>
      <c r="CS33" t="str">
        <f t="shared" si="161"/>
        <v/>
      </c>
      <c r="CT33" t="str">
        <f t="shared" si="161"/>
        <v/>
      </c>
      <c r="CU33" t="str">
        <f t="shared" si="161"/>
        <v/>
      </c>
      <c r="CV33" t="str">
        <f t="shared" si="161"/>
        <v/>
      </c>
      <c r="CW33" t="str">
        <f t="shared" si="161"/>
        <v/>
      </c>
      <c r="CX33" t="str">
        <f t="shared" si="161"/>
        <v/>
      </c>
      <c r="CY33" s="103">
        <f t="shared" ref="CY33:DK33" si="162">SWITCH(D33, "", "", "Not interested", "", "Curious", 1, "Interested", 2, "Very interested", 3)</f>
        <v>2</v>
      </c>
      <c r="CZ33">
        <f t="shared" si="162"/>
        <v>2</v>
      </c>
      <c r="DA33" t="str">
        <f t="shared" si="162"/>
        <v/>
      </c>
      <c r="DB33">
        <f t="shared" si="162"/>
        <v>2</v>
      </c>
      <c r="DC33" t="str">
        <f t="shared" si="162"/>
        <v/>
      </c>
      <c r="DD33">
        <f t="shared" si="162"/>
        <v>2</v>
      </c>
      <c r="DE33">
        <f t="shared" si="162"/>
        <v>2</v>
      </c>
      <c r="DF33" t="str">
        <f t="shared" si="162"/>
        <v/>
      </c>
      <c r="DG33" t="str">
        <f t="shared" si="162"/>
        <v/>
      </c>
      <c r="DH33" t="str">
        <f t="shared" si="162"/>
        <v/>
      </c>
      <c r="DI33" t="str">
        <f t="shared" si="162"/>
        <v/>
      </c>
      <c r="DJ33" t="str">
        <f t="shared" si="162"/>
        <v/>
      </c>
      <c r="DK33" s="104" t="str">
        <f t="shared" si="162"/>
        <v/>
      </c>
    </row>
    <row r="34">
      <c r="A34" s="102">
        <v>43709.714688611115</v>
      </c>
      <c r="B34" s="16" t="s">
        <v>624</v>
      </c>
      <c r="C34" s="16" t="s">
        <v>625</v>
      </c>
      <c r="D34" s="16" t="s">
        <v>446</v>
      </c>
      <c r="G34" s="16" t="s">
        <v>446</v>
      </c>
      <c r="I34" s="16" t="s">
        <v>446</v>
      </c>
      <c r="Q34" s="16" t="s">
        <v>463</v>
      </c>
      <c r="R34" s="16" t="s">
        <v>463</v>
      </c>
      <c r="S34" s="16" t="s">
        <v>463</v>
      </c>
      <c r="T34" s="16" t="s">
        <v>451</v>
      </c>
      <c r="AI34" s="16" t="s">
        <v>452</v>
      </c>
      <c r="AJ34" s="16" t="s">
        <v>452</v>
      </c>
      <c r="AL34" s="16" t="s">
        <v>483</v>
      </c>
      <c r="AM34" s="16" t="s">
        <v>483</v>
      </c>
      <c r="AN34" s="16" t="s">
        <v>483</v>
      </c>
      <c r="AO34" s="16" t="s">
        <v>452</v>
      </c>
      <c r="AP34" s="16" t="s">
        <v>483</v>
      </c>
      <c r="AQ34" s="16" t="s">
        <v>509</v>
      </c>
      <c r="AR34" s="16" t="s">
        <v>579</v>
      </c>
      <c r="AW34" s="16" t="s">
        <v>474</v>
      </c>
      <c r="AX34" s="16" t="s">
        <v>474</v>
      </c>
      <c r="AZ34" s="16" t="s">
        <v>457</v>
      </c>
      <c r="BA34" s="16" t="s">
        <v>626</v>
      </c>
      <c r="BJ34" s="16" t="s">
        <v>446</v>
      </c>
      <c r="BK34" s="16" t="s">
        <v>460</v>
      </c>
      <c r="BL34" s="103" t="b">
        <f t="shared" si="17"/>
        <v>1</v>
      </c>
      <c r="BM34" s="104" t="b">
        <f t="shared" si="6"/>
        <v>0</v>
      </c>
      <c r="BN34" t="b">
        <f t="shared" ref="BN34:BS34" si="163">NOT(ISERROR(SEARCH(BN$1, $BA34)))</f>
        <v>0</v>
      </c>
      <c r="BO34" t="b">
        <f t="shared" si="163"/>
        <v>0</v>
      </c>
      <c r="BP34" t="b">
        <f t="shared" si="163"/>
        <v>0</v>
      </c>
      <c r="BQ34" t="b">
        <f t="shared" si="163"/>
        <v>0</v>
      </c>
      <c r="BR34" t="b">
        <f t="shared" si="163"/>
        <v>0</v>
      </c>
      <c r="BS34" t="b">
        <f t="shared" si="163"/>
        <v>0</v>
      </c>
      <c r="BT34" s="103" t="b">
        <f t="shared" ref="BT34:BX34" si="164">NOT(ISERROR(SEARCH(BT$1, $BB34)))</f>
        <v>0</v>
      </c>
      <c r="BU34" t="b">
        <f t="shared" si="164"/>
        <v>0</v>
      </c>
      <c r="BV34" s="104" t="b">
        <f t="shared" si="164"/>
        <v>0</v>
      </c>
      <c r="BW34" t="b">
        <f t="shared" si="164"/>
        <v>0</v>
      </c>
      <c r="BX34" t="b">
        <f t="shared" si="164"/>
        <v>0</v>
      </c>
      <c r="BY34" s="103">
        <f t="shared" ref="BY34:CP34" si="165">SWITCH(Q34, "","", "None / not interested", "", "None but interested", 1, "Beginner", 2, "Intermediate", 3, "Experienced", 4, "Very experienced", 5, "Pro", 6)</f>
        <v>4</v>
      </c>
      <c r="BZ34">
        <f t="shared" si="165"/>
        <v>4</v>
      </c>
      <c r="CA34">
        <f t="shared" si="165"/>
        <v>4</v>
      </c>
      <c r="CB34">
        <f t="shared" si="165"/>
        <v>2</v>
      </c>
      <c r="CC34" t="str">
        <f t="shared" si="165"/>
        <v/>
      </c>
      <c r="CD34" t="str">
        <f t="shared" si="165"/>
        <v/>
      </c>
      <c r="CE34" t="str">
        <f t="shared" si="165"/>
        <v/>
      </c>
      <c r="CF34" t="str">
        <f t="shared" si="165"/>
        <v/>
      </c>
      <c r="CG34" t="str">
        <f t="shared" si="165"/>
        <v/>
      </c>
      <c r="CH34" t="str">
        <f t="shared" si="165"/>
        <v/>
      </c>
      <c r="CI34" t="str">
        <f t="shared" si="165"/>
        <v/>
      </c>
      <c r="CJ34" t="str">
        <f t="shared" si="165"/>
        <v/>
      </c>
      <c r="CK34" t="str">
        <f t="shared" si="165"/>
        <v/>
      </c>
      <c r="CL34" t="str">
        <f t="shared" si="165"/>
        <v/>
      </c>
      <c r="CM34" t="str">
        <f t="shared" si="165"/>
        <v/>
      </c>
      <c r="CN34" t="str">
        <f t="shared" si="165"/>
        <v/>
      </c>
      <c r="CO34" t="str">
        <f t="shared" si="165"/>
        <v/>
      </c>
      <c r="CP34" t="str">
        <f t="shared" si="165"/>
        <v/>
      </c>
      <c r="CQ34" s="103">
        <f t="shared" ref="CQ34:CX34" si="166">SWITCH(AI34, "", "", "None / Not interested", "", "No but interested", 1, "Beginner", 2, "Intermediate", 3, "Experienced", 4, "Very Experienced", 5)</f>
        <v>3</v>
      </c>
      <c r="CR34">
        <f t="shared" si="166"/>
        <v>3</v>
      </c>
      <c r="CS34" t="str">
        <f t="shared" si="166"/>
        <v/>
      </c>
      <c r="CT34">
        <f t="shared" si="166"/>
        <v>1</v>
      </c>
      <c r="CU34">
        <f t="shared" si="166"/>
        <v>1</v>
      </c>
      <c r="CV34">
        <f t="shared" si="166"/>
        <v>1</v>
      </c>
      <c r="CW34">
        <f t="shared" si="166"/>
        <v>3</v>
      </c>
      <c r="CX34">
        <f t="shared" si="166"/>
        <v>1</v>
      </c>
      <c r="CY34" s="103">
        <f t="shared" ref="CY34:DK34" si="167">SWITCH(D34, "", "", "Not interested", "", "Curious", 1, "Interested", 2, "Very interested", 3)</f>
        <v>2</v>
      </c>
      <c r="CZ34" t="str">
        <f t="shared" si="167"/>
        <v/>
      </c>
      <c r="DA34" t="str">
        <f t="shared" si="167"/>
        <v/>
      </c>
      <c r="DB34">
        <f t="shared" si="167"/>
        <v>2</v>
      </c>
      <c r="DC34" t="str">
        <f t="shared" si="167"/>
        <v/>
      </c>
      <c r="DD34">
        <f t="shared" si="167"/>
        <v>2</v>
      </c>
      <c r="DE34" t="str">
        <f t="shared" si="167"/>
        <v/>
      </c>
      <c r="DF34" t="str">
        <f t="shared" si="167"/>
        <v/>
      </c>
      <c r="DG34" t="str">
        <f t="shared" si="167"/>
        <v/>
      </c>
      <c r="DH34" t="str">
        <f t="shared" si="167"/>
        <v/>
      </c>
      <c r="DI34" t="str">
        <f t="shared" si="167"/>
        <v/>
      </c>
      <c r="DJ34" t="str">
        <f t="shared" si="167"/>
        <v/>
      </c>
      <c r="DK34" s="104" t="str">
        <f t="shared" si="167"/>
        <v/>
      </c>
    </row>
    <row r="35">
      <c r="A35" s="102">
        <v>43710.4140197338</v>
      </c>
      <c r="B35" s="16" t="s">
        <v>627</v>
      </c>
      <c r="C35" s="16" t="s">
        <v>628</v>
      </c>
      <c r="D35" s="16" t="s">
        <v>446</v>
      </c>
      <c r="E35" s="16" t="s">
        <v>445</v>
      </c>
      <c r="G35" s="16" t="s">
        <v>446</v>
      </c>
      <c r="J35" s="16" t="s">
        <v>446</v>
      </c>
      <c r="K35" s="16" t="s">
        <v>446</v>
      </c>
      <c r="Q35" s="16" t="s">
        <v>452</v>
      </c>
      <c r="S35" s="16" t="s">
        <v>449</v>
      </c>
      <c r="X35" s="16" t="s">
        <v>451</v>
      </c>
      <c r="Y35" s="16" t="s">
        <v>449</v>
      </c>
      <c r="AI35" s="16" t="s">
        <v>483</v>
      </c>
      <c r="AJ35" s="16" t="s">
        <v>483</v>
      </c>
      <c r="AK35" s="16" t="s">
        <v>483</v>
      </c>
      <c r="AL35" s="16" t="s">
        <v>483</v>
      </c>
      <c r="AM35" s="16" t="s">
        <v>483</v>
      </c>
      <c r="AN35" s="16" t="s">
        <v>483</v>
      </c>
      <c r="AO35" s="16" t="s">
        <v>451</v>
      </c>
      <c r="AQ35" s="16" t="s">
        <v>509</v>
      </c>
      <c r="AR35" s="16" t="s">
        <v>465</v>
      </c>
      <c r="AS35" s="16" t="s">
        <v>465</v>
      </c>
      <c r="AT35" s="16" t="s">
        <v>465</v>
      </c>
      <c r="AU35" s="16" t="s">
        <v>465</v>
      </c>
      <c r="AX35" s="16" t="s">
        <v>580</v>
      </c>
      <c r="AY35" s="16" t="s">
        <v>629</v>
      </c>
      <c r="AZ35" s="16" t="s">
        <v>457</v>
      </c>
      <c r="BA35" s="16" t="s">
        <v>630</v>
      </c>
      <c r="BE35" s="16" t="s">
        <v>631</v>
      </c>
      <c r="BF35" s="16" t="s">
        <v>565</v>
      </c>
      <c r="BJ35" s="16" t="s">
        <v>446</v>
      </c>
      <c r="BK35" s="16" t="s">
        <v>460</v>
      </c>
      <c r="BL35" s="103" t="b">
        <f t="shared" si="17"/>
        <v>1</v>
      </c>
      <c r="BM35" s="104" t="b">
        <f t="shared" si="6"/>
        <v>0</v>
      </c>
      <c r="BN35" t="b">
        <f t="shared" ref="BN35:BS35" si="168">NOT(ISERROR(SEARCH(BN$1, $BA35)))</f>
        <v>0</v>
      </c>
      <c r="BO35" t="b">
        <f t="shared" si="168"/>
        <v>0</v>
      </c>
      <c r="BP35" t="b">
        <f t="shared" si="168"/>
        <v>0</v>
      </c>
      <c r="BQ35" t="b">
        <f t="shared" si="168"/>
        <v>0</v>
      </c>
      <c r="BR35" t="b">
        <f t="shared" si="168"/>
        <v>0</v>
      </c>
      <c r="BS35" t="b">
        <f t="shared" si="168"/>
        <v>0</v>
      </c>
      <c r="BT35" s="103" t="b">
        <f t="shared" ref="BT35:BX35" si="169">NOT(ISERROR(SEARCH(BT$1, $BB35)))</f>
        <v>0</v>
      </c>
      <c r="BU35" t="b">
        <f t="shared" si="169"/>
        <v>0</v>
      </c>
      <c r="BV35" s="104" t="b">
        <f t="shared" si="169"/>
        <v>0</v>
      </c>
      <c r="BW35" t="b">
        <f t="shared" si="169"/>
        <v>0</v>
      </c>
      <c r="BX35" t="b">
        <f t="shared" si="169"/>
        <v>0</v>
      </c>
      <c r="BY35" s="103">
        <f t="shared" ref="BY35:CP35" si="170">SWITCH(Q35, "","", "None / not interested", "", "None but interested", 1, "Beginner", 2, "Intermediate", 3, "Experienced", 4, "Very experienced", 5, "Pro", 6)</f>
        <v>3</v>
      </c>
      <c r="BZ35" t="str">
        <f t="shared" si="170"/>
        <v/>
      </c>
      <c r="CA35">
        <f t="shared" si="170"/>
        <v>1</v>
      </c>
      <c r="CB35" t="str">
        <f t="shared" si="170"/>
        <v/>
      </c>
      <c r="CC35" t="str">
        <f t="shared" si="170"/>
        <v/>
      </c>
      <c r="CD35" t="str">
        <f t="shared" si="170"/>
        <v/>
      </c>
      <c r="CE35" t="str">
        <f t="shared" si="170"/>
        <v/>
      </c>
      <c r="CF35">
        <f t="shared" si="170"/>
        <v>2</v>
      </c>
      <c r="CG35">
        <f t="shared" si="170"/>
        <v>1</v>
      </c>
      <c r="CH35" t="str">
        <f t="shared" si="170"/>
        <v/>
      </c>
      <c r="CI35" t="str">
        <f t="shared" si="170"/>
        <v/>
      </c>
      <c r="CJ35" t="str">
        <f t="shared" si="170"/>
        <v/>
      </c>
      <c r="CK35" t="str">
        <f t="shared" si="170"/>
        <v/>
      </c>
      <c r="CL35" t="str">
        <f t="shared" si="170"/>
        <v/>
      </c>
      <c r="CM35" t="str">
        <f t="shared" si="170"/>
        <v/>
      </c>
      <c r="CN35" t="str">
        <f t="shared" si="170"/>
        <v/>
      </c>
      <c r="CO35" t="str">
        <f t="shared" si="170"/>
        <v/>
      </c>
      <c r="CP35" t="str">
        <f t="shared" si="170"/>
        <v/>
      </c>
      <c r="CQ35" s="103">
        <f t="shared" ref="CQ35:CX35" si="171">SWITCH(AI35, "", "", "None / Not interested", "", "No but interested", 1, "Beginner", 2, "Intermediate", 3, "Experienced", 4, "Very Experienced", 5)</f>
        <v>1</v>
      </c>
      <c r="CR35">
        <f t="shared" si="171"/>
        <v>1</v>
      </c>
      <c r="CS35">
        <f t="shared" si="171"/>
        <v>1</v>
      </c>
      <c r="CT35">
        <f t="shared" si="171"/>
        <v>1</v>
      </c>
      <c r="CU35">
        <f t="shared" si="171"/>
        <v>1</v>
      </c>
      <c r="CV35">
        <f t="shared" si="171"/>
        <v>1</v>
      </c>
      <c r="CW35">
        <f t="shared" si="171"/>
        <v>2</v>
      </c>
      <c r="CX35" t="str">
        <f t="shared" si="171"/>
        <v/>
      </c>
      <c r="CY35" s="103">
        <f t="shared" ref="CY35:DK35" si="172">SWITCH(D35, "", "", "Not interested", "", "Curious", 1, "Interested", 2, "Very interested", 3)</f>
        <v>2</v>
      </c>
      <c r="CZ35">
        <f t="shared" si="172"/>
        <v>3</v>
      </c>
      <c r="DA35" t="str">
        <f t="shared" si="172"/>
        <v/>
      </c>
      <c r="DB35">
        <f t="shared" si="172"/>
        <v>2</v>
      </c>
      <c r="DC35" t="str">
        <f t="shared" si="172"/>
        <v/>
      </c>
      <c r="DD35" t="str">
        <f t="shared" si="172"/>
        <v/>
      </c>
      <c r="DE35">
        <f t="shared" si="172"/>
        <v>2</v>
      </c>
      <c r="DF35">
        <f t="shared" si="172"/>
        <v>2</v>
      </c>
      <c r="DG35" t="str">
        <f t="shared" si="172"/>
        <v/>
      </c>
      <c r="DH35" t="str">
        <f t="shared" si="172"/>
        <v/>
      </c>
      <c r="DI35" t="str">
        <f t="shared" si="172"/>
        <v/>
      </c>
      <c r="DJ35" t="str">
        <f t="shared" si="172"/>
        <v/>
      </c>
      <c r="DK35" s="104" t="str">
        <f t="shared" si="172"/>
        <v/>
      </c>
    </row>
    <row r="36">
      <c r="A36" s="102">
        <v>43710.88080586806</v>
      </c>
      <c r="B36" s="16" t="s">
        <v>632</v>
      </c>
      <c r="C36" s="16" t="s">
        <v>633</v>
      </c>
      <c r="D36" s="16" t="s">
        <v>445</v>
      </c>
      <c r="E36" s="16" t="s">
        <v>445</v>
      </c>
      <c r="G36" s="16" t="s">
        <v>445</v>
      </c>
      <c r="I36" s="16" t="s">
        <v>445</v>
      </c>
      <c r="J36" s="16" t="s">
        <v>445</v>
      </c>
      <c r="Q36" s="16" t="s">
        <v>473</v>
      </c>
      <c r="R36" s="16" t="s">
        <v>473</v>
      </c>
      <c r="AI36" s="16" t="s">
        <v>473</v>
      </c>
      <c r="AJ36" s="16" t="s">
        <v>473</v>
      </c>
      <c r="AK36" s="16" t="s">
        <v>463</v>
      </c>
      <c r="AL36" s="16" t="s">
        <v>451</v>
      </c>
      <c r="AM36" s="16" t="s">
        <v>483</v>
      </c>
      <c r="AN36" s="16" t="s">
        <v>483</v>
      </c>
      <c r="AO36" s="16" t="s">
        <v>452</v>
      </c>
      <c r="AP36" s="16" t="s">
        <v>483</v>
      </c>
      <c r="AQ36" s="16" t="s">
        <v>453</v>
      </c>
      <c r="AR36" s="16" t="s">
        <v>465</v>
      </c>
      <c r="AS36" s="16" t="s">
        <v>518</v>
      </c>
      <c r="AT36" s="16" t="s">
        <v>465</v>
      </c>
      <c r="AU36" s="16" t="s">
        <v>465</v>
      </c>
      <c r="AV36" s="16" t="s">
        <v>465</v>
      </c>
      <c r="AZ36" s="16" t="s">
        <v>457</v>
      </c>
      <c r="BA36" s="16" t="s">
        <v>634</v>
      </c>
      <c r="BB36" s="16" t="s">
        <v>459</v>
      </c>
      <c r="BC36" s="16" t="s">
        <v>445</v>
      </c>
      <c r="BE36" s="16" t="s">
        <v>635</v>
      </c>
      <c r="BJ36" s="16" t="s">
        <v>445</v>
      </c>
      <c r="BK36" s="16" t="s">
        <v>460</v>
      </c>
      <c r="BL36" s="103" t="b">
        <f t="shared" si="17"/>
        <v>1</v>
      </c>
      <c r="BM36" s="104" t="b">
        <f t="shared" si="6"/>
        <v>1</v>
      </c>
      <c r="BN36" t="b">
        <f t="shared" ref="BN36:BS36" si="173">NOT(ISERROR(SEARCH(BN$1, $BA36)))</f>
        <v>0</v>
      </c>
      <c r="BO36" t="b">
        <f t="shared" si="173"/>
        <v>1</v>
      </c>
      <c r="BP36" t="b">
        <f t="shared" si="173"/>
        <v>1</v>
      </c>
      <c r="BQ36" t="b">
        <f t="shared" si="173"/>
        <v>0</v>
      </c>
      <c r="BR36" t="b">
        <f t="shared" si="173"/>
        <v>1</v>
      </c>
      <c r="BS36" t="b">
        <f t="shared" si="173"/>
        <v>1</v>
      </c>
      <c r="BT36" s="103" t="b">
        <f t="shared" ref="BT36:BX36" si="174">NOT(ISERROR(SEARCH(BT$1, $BB36)))</f>
        <v>1</v>
      </c>
      <c r="BU36" t="b">
        <f t="shared" si="174"/>
        <v>1</v>
      </c>
      <c r="BV36" s="104" t="b">
        <f t="shared" si="174"/>
        <v>1</v>
      </c>
      <c r="BW36" t="b">
        <f t="shared" si="174"/>
        <v>0</v>
      </c>
      <c r="BX36" t="b">
        <f t="shared" si="174"/>
        <v>0</v>
      </c>
      <c r="BY36" s="103">
        <f t="shared" ref="BY36:CP36" si="175">SWITCH(Q36, "","", "None / not interested", "", "None but interested", 1, "Beginner", 2, "Intermediate", 3, "Experienced", 4, "Very experienced", 5, "Pro", 6)</f>
        <v>5</v>
      </c>
      <c r="BZ36">
        <f t="shared" si="175"/>
        <v>5</v>
      </c>
      <c r="CA36" t="str">
        <f t="shared" si="175"/>
        <v/>
      </c>
      <c r="CB36" t="str">
        <f t="shared" si="175"/>
        <v/>
      </c>
      <c r="CC36" t="str">
        <f t="shared" si="175"/>
        <v/>
      </c>
      <c r="CD36" t="str">
        <f t="shared" si="175"/>
        <v/>
      </c>
      <c r="CE36" t="str">
        <f t="shared" si="175"/>
        <v/>
      </c>
      <c r="CF36" t="str">
        <f t="shared" si="175"/>
        <v/>
      </c>
      <c r="CG36" t="str">
        <f t="shared" si="175"/>
        <v/>
      </c>
      <c r="CH36" t="str">
        <f t="shared" si="175"/>
        <v/>
      </c>
      <c r="CI36" t="str">
        <f t="shared" si="175"/>
        <v/>
      </c>
      <c r="CJ36" t="str">
        <f t="shared" si="175"/>
        <v/>
      </c>
      <c r="CK36" t="str">
        <f t="shared" si="175"/>
        <v/>
      </c>
      <c r="CL36" t="str">
        <f t="shared" si="175"/>
        <v/>
      </c>
      <c r="CM36" t="str">
        <f t="shared" si="175"/>
        <v/>
      </c>
      <c r="CN36" t="str">
        <f t="shared" si="175"/>
        <v/>
      </c>
      <c r="CO36" t="str">
        <f t="shared" si="175"/>
        <v/>
      </c>
      <c r="CP36" t="str">
        <f t="shared" si="175"/>
        <v/>
      </c>
      <c r="CQ36" s="103">
        <f t="shared" ref="CQ36:CX36" si="176">SWITCH(AI36, "", "", "None / Not interested", "", "No but interested", 1, "Beginner", 2, "Intermediate", 3, "Experienced", 4, "Very Experienced", 5)</f>
        <v>5</v>
      </c>
      <c r="CR36">
        <f t="shared" si="176"/>
        <v>5</v>
      </c>
      <c r="CS36">
        <f t="shared" si="176"/>
        <v>4</v>
      </c>
      <c r="CT36">
        <f t="shared" si="176"/>
        <v>2</v>
      </c>
      <c r="CU36">
        <f t="shared" si="176"/>
        <v>1</v>
      </c>
      <c r="CV36">
        <f t="shared" si="176"/>
        <v>1</v>
      </c>
      <c r="CW36">
        <f t="shared" si="176"/>
        <v>3</v>
      </c>
      <c r="CX36">
        <f t="shared" si="176"/>
        <v>1</v>
      </c>
      <c r="CY36" s="103">
        <f t="shared" ref="CY36:DK36" si="177">SWITCH(D36, "", "", "Not interested", "", "Curious", 1, "Interested", 2, "Very interested", 3)</f>
        <v>3</v>
      </c>
      <c r="CZ36">
        <f t="shared" si="177"/>
        <v>3</v>
      </c>
      <c r="DA36" t="str">
        <f t="shared" si="177"/>
        <v/>
      </c>
      <c r="DB36">
        <f t="shared" si="177"/>
        <v>3</v>
      </c>
      <c r="DC36" t="str">
        <f t="shared" si="177"/>
        <v/>
      </c>
      <c r="DD36">
        <f t="shared" si="177"/>
        <v>3</v>
      </c>
      <c r="DE36">
        <f t="shared" si="177"/>
        <v>3</v>
      </c>
      <c r="DF36" t="str">
        <f t="shared" si="177"/>
        <v/>
      </c>
      <c r="DG36" t="str">
        <f t="shared" si="177"/>
        <v/>
      </c>
      <c r="DH36" t="str">
        <f t="shared" si="177"/>
        <v/>
      </c>
      <c r="DI36" t="str">
        <f t="shared" si="177"/>
        <v/>
      </c>
      <c r="DJ36" t="str">
        <f t="shared" si="177"/>
        <v/>
      </c>
      <c r="DK36" s="104" t="str">
        <f t="shared" si="177"/>
        <v/>
      </c>
    </row>
    <row r="37">
      <c r="A37" s="102">
        <v>43711.837344942134</v>
      </c>
      <c r="B37" s="16" t="s">
        <v>636</v>
      </c>
      <c r="C37" s="16" t="s">
        <v>637</v>
      </c>
      <c r="D37" s="16" t="s">
        <v>445</v>
      </c>
      <c r="E37" s="16" t="s">
        <v>446</v>
      </c>
      <c r="G37" s="16" t="s">
        <v>446</v>
      </c>
      <c r="J37" s="16" t="s">
        <v>446</v>
      </c>
      <c r="K37" s="16" t="s">
        <v>446</v>
      </c>
      <c r="Q37" s="16" t="s">
        <v>452</v>
      </c>
      <c r="R37" s="16" t="s">
        <v>449</v>
      </c>
      <c r="S37" s="16" t="s">
        <v>449</v>
      </c>
      <c r="T37" s="16" t="s">
        <v>452</v>
      </c>
      <c r="U37" s="16" t="s">
        <v>451</v>
      </c>
      <c r="X37" s="16" t="s">
        <v>449</v>
      </c>
      <c r="Y37" s="16" t="s">
        <v>449</v>
      </c>
      <c r="AE37" s="16" t="s">
        <v>449</v>
      </c>
      <c r="AG37" s="16" t="s">
        <v>449</v>
      </c>
      <c r="AI37" s="16" t="s">
        <v>451</v>
      </c>
      <c r="AJ37" s="16" t="s">
        <v>451</v>
      </c>
      <c r="AK37" s="16" t="s">
        <v>451</v>
      </c>
      <c r="AL37" s="16" t="s">
        <v>483</v>
      </c>
      <c r="AM37" s="16" t="s">
        <v>483</v>
      </c>
      <c r="AN37" s="16" t="s">
        <v>483</v>
      </c>
      <c r="AO37" s="16" t="s">
        <v>451</v>
      </c>
      <c r="AP37" s="16" t="s">
        <v>451</v>
      </c>
      <c r="AQ37" s="16" t="s">
        <v>509</v>
      </c>
      <c r="AZ37" s="16" t="s">
        <v>457</v>
      </c>
      <c r="BA37" s="16" t="s">
        <v>638</v>
      </c>
      <c r="BC37" s="16" t="s">
        <v>445</v>
      </c>
      <c r="BJ37" s="16" t="s">
        <v>445</v>
      </c>
      <c r="BK37" s="16" t="s">
        <v>460</v>
      </c>
      <c r="BL37" s="103" t="b">
        <f t="shared" si="17"/>
        <v>1</v>
      </c>
      <c r="BM37" s="104" t="b">
        <f t="shared" si="6"/>
        <v>0</v>
      </c>
      <c r="BN37" t="b">
        <f t="shared" ref="BN37:BS37" si="178">NOT(ISERROR(SEARCH(BN$1, $BA37)))</f>
        <v>0</v>
      </c>
      <c r="BO37" t="b">
        <f t="shared" si="178"/>
        <v>0</v>
      </c>
      <c r="BP37" t="b">
        <f t="shared" si="178"/>
        <v>1</v>
      </c>
      <c r="BQ37" t="b">
        <f t="shared" si="178"/>
        <v>0</v>
      </c>
      <c r="BR37" t="b">
        <f t="shared" si="178"/>
        <v>1</v>
      </c>
      <c r="BS37" t="b">
        <f t="shared" si="178"/>
        <v>1</v>
      </c>
      <c r="BT37" s="103" t="b">
        <f t="shared" ref="BT37:BX37" si="179">NOT(ISERROR(SEARCH(BT$1, $BB37)))</f>
        <v>0</v>
      </c>
      <c r="BU37" t="b">
        <f t="shared" si="179"/>
        <v>0</v>
      </c>
      <c r="BV37" s="104" t="b">
        <f t="shared" si="179"/>
        <v>0</v>
      </c>
      <c r="BW37" t="b">
        <f t="shared" si="179"/>
        <v>0</v>
      </c>
      <c r="BX37" t="b">
        <f t="shared" si="179"/>
        <v>0</v>
      </c>
      <c r="BY37" s="103">
        <f t="shared" ref="BY37:CP37" si="180">SWITCH(Q37, "","", "None / not interested", "", "None but interested", 1, "Beginner", 2, "Intermediate", 3, "Experienced", 4, "Very experienced", 5, "Pro", 6)</f>
        <v>3</v>
      </c>
      <c r="BZ37">
        <f t="shared" si="180"/>
        <v>1</v>
      </c>
      <c r="CA37">
        <f t="shared" si="180"/>
        <v>1</v>
      </c>
      <c r="CB37">
        <f t="shared" si="180"/>
        <v>3</v>
      </c>
      <c r="CC37">
        <f t="shared" si="180"/>
        <v>2</v>
      </c>
      <c r="CD37" t="str">
        <f t="shared" si="180"/>
        <v/>
      </c>
      <c r="CE37" t="str">
        <f t="shared" si="180"/>
        <v/>
      </c>
      <c r="CF37">
        <f t="shared" si="180"/>
        <v>1</v>
      </c>
      <c r="CG37">
        <f t="shared" si="180"/>
        <v>1</v>
      </c>
      <c r="CH37" t="str">
        <f t="shared" si="180"/>
        <v/>
      </c>
      <c r="CI37" t="str">
        <f t="shared" si="180"/>
        <v/>
      </c>
      <c r="CJ37" t="str">
        <f t="shared" si="180"/>
        <v/>
      </c>
      <c r="CK37" t="str">
        <f t="shared" si="180"/>
        <v/>
      </c>
      <c r="CL37" t="str">
        <f t="shared" si="180"/>
        <v/>
      </c>
      <c r="CM37">
        <f t="shared" si="180"/>
        <v>1</v>
      </c>
      <c r="CN37" t="str">
        <f t="shared" si="180"/>
        <v/>
      </c>
      <c r="CO37">
        <f t="shared" si="180"/>
        <v>1</v>
      </c>
      <c r="CP37" t="str">
        <f t="shared" si="180"/>
        <v/>
      </c>
      <c r="CQ37" s="103">
        <f t="shared" ref="CQ37:CX37" si="181">SWITCH(AI37, "", "", "None / Not interested", "", "No but interested", 1, "Beginner", 2, "Intermediate", 3, "Experienced", 4, "Very Experienced", 5)</f>
        <v>2</v>
      </c>
      <c r="CR37">
        <f t="shared" si="181"/>
        <v>2</v>
      </c>
      <c r="CS37">
        <f t="shared" si="181"/>
        <v>2</v>
      </c>
      <c r="CT37">
        <f t="shared" si="181"/>
        <v>1</v>
      </c>
      <c r="CU37">
        <f t="shared" si="181"/>
        <v>1</v>
      </c>
      <c r="CV37">
        <f t="shared" si="181"/>
        <v>1</v>
      </c>
      <c r="CW37">
        <f t="shared" si="181"/>
        <v>2</v>
      </c>
      <c r="CX37">
        <f t="shared" si="181"/>
        <v>2</v>
      </c>
      <c r="CY37" s="103">
        <f t="shared" ref="CY37:DK37" si="182">SWITCH(D37, "", "", "Not interested", "", "Curious", 1, "Interested", 2, "Very interested", 3)</f>
        <v>3</v>
      </c>
      <c r="CZ37">
        <f t="shared" si="182"/>
        <v>2</v>
      </c>
      <c r="DA37" t="str">
        <f t="shared" si="182"/>
        <v/>
      </c>
      <c r="DB37">
        <f t="shared" si="182"/>
        <v>2</v>
      </c>
      <c r="DC37" t="str">
        <f t="shared" si="182"/>
        <v/>
      </c>
      <c r="DD37" t="str">
        <f t="shared" si="182"/>
        <v/>
      </c>
      <c r="DE37">
        <f t="shared" si="182"/>
        <v>2</v>
      </c>
      <c r="DF37">
        <f t="shared" si="182"/>
        <v>2</v>
      </c>
      <c r="DG37" t="str">
        <f t="shared" si="182"/>
        <v/>
      </c>
      <c r="DH37" t="str">
        <f t="shared" si="182"/>
        <v/>
      </c>
      <c r="DI37" t="str">
        <f t="shared" si="182"/>
        <v/>
      </c>
      <c r="DJ37" t="str">
        <f t="shared" si="182"/>
        <v/>
      </c>
      <c r="DK37" s="104" t="str">
        <f t="shared" si="182"/>
        <v/>
      </c>
    </row>
    <row r="38">
      <c r="A38" s="102">
        <v>43717.587789930556</v>
      </c>
      <c r="B38" s="16" t="s">
        <v>639</v>
      </c>
      <c r="C38" s="16" t="s">
        <v>640</v>
      </c>
      <c r="D38" s="16" t="s">
        <v>447</v>
      </c>
      <c r="I38" s="16" t="s">
        <v>445</v>
      </c>
      <c r="J38" s="16" t="s">
        <v>447</v>
      </c>
      <c r="Q38" s="16" t="s">
        <v>452</v>
      </c>
      <c r="R38" s="16" t="s">
        <v>452</v>
      </c>
      <c r="S38" s="16" t="s">
        <v>473</v>
      </c>
      <c r="V38" s="16" t="s">
        <v>463</v>
      </c>
      <c r="W38" s="16" t="s">
        <v>463</v>
      </c>
      <c r="AI38" s="16" t="s">
        <v>452</v>
      </c>
      <c r="AJ38" s="16" t="s">
        <v>463</v>
      </c>
      <c r="AK38" s="16" t="s">
        <v>483</v>
      </c>
      <c r="AL38" s="16" t="s">
        <v>483</v>
      </c>
      <c r="AM38" s="16" t="s">
        <v>483</v>
      </c>
      <c r="AN38" s="16" t="s">
        <v>483</v>
      </c>
      <c r="AO38" s="16" t="s">
        <v>463</v>
      </c>
      <c r="AP38" s="16" t="s">
        <v>483</v>
      </c>
      <c r="AZ38" s="16" t="s">
        <v>457</v>
      </c>
      <c r="BA38" s="16" t="s">
        <v>641</v>
      </c>
      <c r="BJ38" s="16" t="s">
        <v>447</v>
      </c>
      <c r="BK38" s="16" t="s">
        <v>460</v>
      </c>
      <c r="BL38" s="103" t="b">
        <f t="shared" si="17"/>
        <v>0</v>
      </c>
      <c r="BM38" s="104" t="b">
        <f t="shared" si="6"/>
        <v>0</v>
      </c>
      <c r="BN38" t="b">
        <f t="shared" ref="BN38:BS38" si="183">NOT(ISERROR(SEARCH(BN$1, $BA38)))</f>
        <v>0</v>
      </c>
      <c r="BO38" t="b">
        <f t="shared" si="183"/>
        <v>0</v>
      </c>
      <c r="BP38" t="b">
        <f t="shared" si="183"/>
        <v>0</v>
      </c>
      <c r="BQ38" t="b">
        <f t="shared" si="183"/>
        <v>0</v>
      </c>
      <c r="BR38" t="b">
        <f t="shared" si="183"/>
        <v>0</v>
      </c>
      <c r="BS38" t="b">
        <f t="shared" si="183"/>
        <v>0</v>
      </c>
      <c r="BT38" s="103" t="b">
        <f t="shared" ref="BT38:BX38" si="184">NOT(ISERROR(SEARCH(BT$1, $BB38)))</f>
        <v>0</v>
      </c>
      <c r="BU38" t="b">
        <f t="shared" si="184"/>
        <v>0</v>
      </c>
      <c r="BV38" s="104" t="b">
        <f t="shared" si="184"/>
        <v>0</v>
      </c>
      <c r="BW38" t="b">
        <f t="shared" si="184"/>
        <v>0</v>
      </c>
      <c r="BX38" t="b">
        <f t="shared" si="184"/>
        <v>0</v>
      </c>
      <c r="BY38" s="103">
        <f t="shared" ref="BY38:CP38" si="185">SWITCH(Q38, "","", "None / not interested", "", "None but interested", 1, "Beginner", 2, "Intermediate", 3, "Experienced", 4, "Very experienced", 5, "Pro", 6)</f>
        <v>3</v>
      </c>
      <c r="BZ38">
        <f t="shared" si="185"/>
        <v>3</v>
      </c>
      <c r="CA38">
        <f t="shared" si="185"/>
        <v>5</v>
      </c>
      <c r="CB38" t="str">
        <f t="shared" si="185"/>
        <v/>
      </c>
      <c r="CC38" t="str">
        <f t="shared" si="185"/>
        <v/>
      </c>
      <c r="CD38">
        <f t="shared" si="185"/>
        <v>4</v>
      </c>
      <c r="CE38">
        <f t="shared" si="185"/>
        <v>4</v>
      </c>
      <c r="CF38" t="str">
        <f t="shared" si="185"/>
        <v/>
      </c>
      <c r="CG38" t="str">
        <f t="shared" si="185"/>
        <v/>
      </c>
      <c r="CH38" t="str">
        <f t="shared" si="185"/>
        <v/>
      </c>
      <c r="CI38" t="str">
        <f t="shared" si="185"/>
        <v/>
      </c>
      <c r="CJ38" t="str">
        <f t="shared" si="185"/>
        <v/>
      </c>
      <c r="CK38" t="str">
        <f t="shared" si="185"/>
        <v/>
      </c>
      <c r="CL38" t="str">
        <f t="shared" si="185"/>
        <v/>
      </c>
      <c r="CM38" t="str">
        <f t="shared" si="185"/>
        <v/>
      </c>
      <c r="CN38" t="str">
        <f t="shared" si="185"/>
        <v/>
      </c>
      <c r="CO38" t="str">
        <f t="shared" si="185"/>
        <v/>
      </c>
      <c r="CP38" t="str">
        <f t="shared" si="185"/>
        <v/>
      </c>
      <c r="CQ38" s="103">
        <f t="shared" ref="CQ38:CX38" si="186">SWITCH(AI38, "", "", "None / Not interested", "", "No but interested", 1, "Beginner", 2, "Intermediate", 3, "Experienced", 4, "Very Experienced", 5)</f>
        <v>3</v>
      </c>
      <c r="CR38">
        <f t="shared" si="186"/>
        <v>4</v>
      </c>
      <c r="CS38">
        <f t="shared" si="186"/>
        <v>1</v>
      </c>
      <c r="CT38">
        <f t="shared" si="186"/>
        <v>1</v>
      </c>
      <c r="CU38">
        <f t="shared" si="186"/>
        <v>1</v>
      </c>
      <c r="CV38">
        <f t="shared" si="186"/>
        <v>1</v>
      </c>
      <c r="CW38">
        <f t="shared" si="186"/>
        <v>4</v>
      </c>
      <c r="CX38">
        <f t="shared" si="186"/>
        <v>1</v>
      </c>
      <c r="CY38" s="103">
        <f t="shared" ref="CY38:DK38" si="187">SWITCH(D38, "", "", "Not interested", "", "Curious", 1, "Interested", 2, "Very interested", 3)</f>
        <v>1</v>
      </c>
      <c r="CZ38" t="str">
        <f t="shared" si="187"/>
        <v/>
      </c>
      <c r="DA38" t="str">
        <f t="shared" si="187"/>
        <v/>
      </c>
      <c r="DB38" t="str">
        <f t="shared" si="187"/>
        <v/>
      </c>
      <c r="DC38" t="str">
        <f t="shared" si="187"/>
        <v/>
      </c>
      <c r="DD38">
        <f t="shared" si="187"/>
        <v>3</v>
      </c>
      <c r="DE38">
        <f t="shared" si="187"/>
        <v>1</v>
      </c>
      <c r="DF38" t="str">
        <f t="shared" si="187"/>
        <v/>
      </c>
      <c r="DG38" t="str">
        <f t="shared" si="187"/>
        <v/>
      </c>
      <c r="DH38" t="str">
        <f t="shared" si="187"/>
        <v/>
      </c>
      <c r="DI38" t="str">
        <f t="shared" si="187"/>
        <v/>
      </c>
      <c r="DJ38" t="str">
        <f t="shared" si="187"/>
        <v/>
      </c>
      <c r="DK38" s="104" t="str">
        <f t="shared" si="187"/>
        <v/>
      </c>
    </row>
    <row r="39">
      <c r="A39" s="102">
        <v>43736.734559942124</v>
      </c>
      <c r="B39" s="16" t="s">
        <v>642</v>
      </c>
      <c r="C39" s="16" t="s">
        <v>643</v>
      </c>
      <c r="D39" s="16" t="s">
        <v>446</v>
      </c>
      <c r="E39" s="16" t="s">
        <v>448</v>
      </c>
      <c r="F39" s="16" t="s">
        <v>448</v>
      </c>
      <c r="G39" s="16" t="s">
        <v>448</v>
      </c>
      <c r="H39" s="16" t="s">
        <v>447</v>
      </c>
      <c r="I39" s="16" t="s">
        <v>447</v>
      </c>
      <c r="J39" s="16" t="s">
        <v>448</v>
      </c>
      <c r="K39" s="16" t="s">
        <v>448</v>
      </c>
      <c r="L39" s="16" t="s">
        <v>448</v>
      </c>
      <c r="M39" s="16" t="s">
        <v>445</v>
      </c>
      <c r="N39" s="16" t="s">
        <v>448</v>
      </c>
      <c r="O39" s="16" t="s">
        <v>448</v>
      </c>
      <c r="P39" s="16" t="s">
        <v>448</v>
      </c>
      <c r="Q39" s="16" t="s">
        <v>452</v>
      </c>
      <c r="R39" s="16" t="s">
        <v>452</v>
      </c>
      <c r="S39" s="16" t="s">
        <v>450</v>
      </c>
      <c r="T39" s="16" t="s">
        <v>452</v>
      </c>
      <c r="U39" s="16" t="s">
        <v>450</v>
      </c>
      <c r="V39" s="16" t="s">
        <v>450</v>
      </c>
      <c r="W39" s="16" t="s">
        <v>450</v>
      </c>
      <c r="X39" s="16" t="s">
        <v>450</v>
      </c>
      <c r="Y39" s="16" t="s">
        <v>450</v>
      </c>
      <c r="Z39" s="16" t="s">
        <v>450</v>
      </c>
      <c r="AA39" s="16" t="s">
        <v>450</v>
      </c>
      <c r="AB39" s="16" t="s">
        <v>450</v>
      </c>
      <c r="AC39" s="16" t="s">
        <v>450</v>
      </c>
      <c r="AD39" s="16" t="s">
        <v>450</v>
      </c>
      <c r="AE39" s="16" t="s">
        <v>450</v>
      </c>
      <c r="AF39" s="16" t="s">
        <v>450</v>
      </c>
      <c r="AG39" s="16" t="s">
        <v>450</v>
      </c>
      <c r="AH39" s="16" t="s">
        <v>450</v>
      </c>
      <c r="AI39" s="16" t="s">
        <v>451</v>
      </c>
      <c r="AJ39" s="16" t="s">
        <v>464</v>
      </c>
      <c r="AK39" s="16" t="s">
        <v>464</v>
      </c>
      <c r="AL39" s="16" t="s">
        <v>464</v>
      </c>
      <c r="AM39" s="16" t="s">
        <v>464</v>
      </c>
      <c r="AN39" s="16" t="s">
        <v>464</v>
      </c>
      <c r="AO39" s="16" t="s">
        <v>483</v>
      </c>
      <c r="AP39" s="16" t="s">
        <v>464</v>
      </c>
      <c r="AZ39" s="16" t="s">
        <v>457</v>
      </c>
      <c r="BA39" s="16" t="s">
        <v>644</v>
      </c>
      <c r="BC39" s="16" t="s">
        <v>448</v>
      </c>
      <c r="BG39" s="16" t="s">
        <v>450</v>
      </c>
      <c r="BH39" s="16" t="s">
        <v>448</v>
      </c>
      <c r="BI39" s="16" t="s">
        <v>448</v>
      </c>
      <c r="BJ39" s="16" t="s">
        <v>447</v>
      </c>
      <c r="BK39" s="16" t="s">
        <v>460</v>
      </c>
      <c r="BL39" s="103" t="b">
        <f t="shared" si="17"/>
        <v>0</v>
      </c>
      <c r="BM39" s="104" t="b">
        <f t="shared" si="6"/>
        <v>0</v>
      </c>
      <c r="BN39" t="b">
        <f t="shared" ref="BN39:BS39" si="188">NOT(ISERROR(SEARCH(BN$1, $BA39)))</f>
        <v>0</v>
      </c>
      <c r="BO39" t="b">
        <f t="shared" si="188"/>
        <v>0</v>
      </c>
      <c r="BP39" t="b">
        <f t="shared" si="188"/>
        <v>0</v>
      </c>
      <c r="BQ39" t="b">
        <f t="shared" si="188"/>
        <v>0</v>
      </c>
      <c r="BR39" t="b">
        <f t="shared" si="188"/>
        <v>0</v>
      </c>
      <c r="BS39" t="b">
        <f t="shared" si="188"/>
        <v>0</v>
      </c>
      <c r="BT39" s="103" t="b">
        <f t="shared" ref="BT39:BX39" si="189">NOT(ISERROR(SEARCH(BT$1, $BB39)))</f>
        <v>0</v>
      </c>
      <c r="BU39" t="b">
        <f t="shared" si="189"/>
        <v>0</v>
      </c>
      <c r="BV39" s="104" t="b">
        <f t="shared" si="189"/>
        <v>0</v>
      </c>
      <c r="BW39" t="b">
        <f t="shared" si="189"/>
        <v>0</v>
      </c>
      <c r="BX39" t="b">
        <f t="shared" si="189"/>
        <v>0</v>
      </c>
      <c r="BY39" s="103">
        <f t="shared" ref="BY39:CP39" si="190">SWITCH(Q39, "","", "None / not interested", "", "None but interested", 1, "Beginner", 2, "Intermediate", 3, "Experienced", 4, "Very experienced", 5, "Pro", 6)</f>
        <v>3</v>
      </c>
      <c r="BZ39">
        <f t="shared" si="190"/>
        <v>3</v>
      </c>
      <c r="CA39" t="str">
        <f t="shared" si="190"/>
        <v/>
      </c>
      <c r="CB39">
        <f t="shared" si="190"/>
        <v>3</v>
      </c>
      <c r="CC39" t="str">
        <f t="shared" si="190"/>
        <v/>
      </c>
      <c r="CD39" t="str">
        <f t="shared" si="190"/>
        <v/>
      </c>
      <c r="CE39" t="str">
        <f t="shared" si="190"/>
        <v/>
      </c>
      <c r="CF39" t="str">
        <f t="shared" si="190"/>
        <v/>
      </c>
      <c r="CG39" t="str">
        <f t="shared" si="190"/>
        <v/>
      </c>
      <c r="CH39" t="str">
        <f t="shared" si="190"/>
        <v/>
      </c>
      <c r="CI39" t="str">
        <f t="shared" si="190"/>
        <v/>
      </c>
      <c r="CJ39" t="str">
        <f t="shared" si="190"/>
        <v/>
      </c>
      <c r="CK39" t="str">
        <f t="shared" si="190"/>
        <v/>
      </c>
      <c r="CL39" t="str">
        <f t="shared" si="190"/>
        <v/>
      </c>
      <c r="CM39" t="str">
        <f t="shared" si="190"/>
        <v/>
      </c>
      <c r="CN39" t="str">
        <f t="shared" si="190"/>
        <v/>
      </c>
      <c r="CO39" t="str">
        <f t="shared" si="190"/>
        <v/>
      </c>
      <c r="CP39" t="str">
        <f t="shared" si="190"/>
        <v/>
      </c>
      <c r="CQ39" s="103">
        <f t="shared" ref="CQ39:CX39" si="191">SWITCH(AI39, "", "", "None / Not interested", "", "No but interested", 1, "Beginner", 2, "Intermediate", 3, "Experienced", 4, "Very Experienced", 5)</f>
        <v>2</v>
      </c>
      <c r="CR39" t="str">
        <f t="shared" si="191"/>
        <v/>
      </c>
      <c r="CS39" t="str">
        <f t="shared" si="191"/>
        <v/>
      </c>
      <c r="CT39" t="str">
        <f t="shared" si="191"/>
        <v/>
      </c>
      <c r="CU39" t="str">
        <f t="shared" si="191"/>
        <v/>
      </c>
      <c r="CV39" t="str">
        <f t="shared" si="191"/>
        <v/>
      </c>
      <c r="CW39">
        <f t="shared" si="191"/>
        <v>1</v>
      </c>
      <c r="CX39" t="str">
        <f t="shared" si="191"/>
        <v/>
      </c>
      <c r="CY39" s="103">
        <f t="shared" ref="CY39:DK39" si="192">SWITCH(D39, "", "", "Not interested", "", "Curious", 1, "Interested", 2, "Very interested", 3)</f>
        <v>2</v>
      </c>
      <c r="CZ39" t="str">
        <f t="shared" si="192"/>
        <v/>
      </c>
      <c r="DA39" t="str">
        <f t="shared" si="192"/>
        <v/>
      </c>
      <c r="DB39" t="str">
        <f t="shared" si="192"/>
        <v/>
      </c>
      <c r="DC39">
        <f t="shared" si="192"/>
        <v>1</v>
      </c>
      <c r="DD39">
        <f t="shared" si="192"/>
        <v>1</v>
      </c>
      <c r="DE39" t="str">
        <f t="shared" si="192"/>
        <v/>
      </c>
      <c r="DF39" t="str">
        <f t="shared" si="192"/>
        <v/>
      </c>
      <c r="DG39" t="str">
        <f t="shared" si="192"/>
        <v/>
      </c>
      <c r="DH39">
        <f t="shared" si="192"/>
        <v>3</v>
      </c>
      <c r="DI39" t="str">
        <f t="shared" si="192"/>
        <v/>
      </c>
      <c r="DJ39" t="str">
        <f t="shared" si="192"/>
        <v/>
      </c>
      <c r="DK39" s="104" t="str">
        <f t="shared" si="192"/>
        <v/>
      </c>
    </row>
    <row r="40">
      <c r="A40" s="102">
        <v>43746.647187905095</v>
      </c>
      <c r="B40" s="16" t="s">
        <v>645</v>
      </c>
      <c r="C40" s="16" t="s">
        <v>646</v>
      </c>
      <c r="D40" s="16" t="s">
        <v>446</v>
      </c>
      <c r="E40" s="16" t="s">
        <v>445</v>
      </c>
      <c r="F40" s="16" t="s">
        <v>445</v>
      </c>
      <c r="G40" s="16" t="s">
        <v>447</v>
      </c>
      <c r="H40" s="16" t="s">
        <v>446</v>
      </c>
      <c r="I40" s="16" t="s">
        <v>447</v>
      </c>
      <c r="J40" s="16" t="s">
        <v>448</v>
      </c>
      <c r="K40" s="16" t="s">
        <v>446</v>
      </c>
      <c r="L40" s="16" t="s">
        <v>448</v>
      </c>
      <c r="M40" s="16" t="s">
        <v>447</v>
      </c>
      <c r="N40" s="16" t="s">
        <v>448</v>
      </c>
      <c r="O40" s="16" t="s">
        <v>448</v>
      </c>
      <c r="P40" s="16" t="s">
        <v>448</v>
      </c>
      <c r="Q40" s="16" t="s">
        <v>449</v>
      </c>
      <c r="R40" s="16" t="s">
        <v>449</v>
      </c>
      <c r="S40" s="16" t="s">
        <v>450</v>
      </c>
      <c r="T40" s="16" t="s">
        <v>463</v>
      </c>
      <c r="U40" s="16" t="s">
        <v>463</v>
      </c>
      <c r="V40" s="16" t="s">
        <v>463</v>
      </c>
      <c r="W40" s="16" t="s">
        <v>450</v>
      </c>
      <c r="X40" s="16" t="s">
        <v>463</v>
      </c>
      <c r="Y40" s="16" t="s">
        <v>450</v>
      </c>
      <c r="Z40" s="16" t="s">
        <v>450</v>
      </c>
      <c r="AA40" s="16" t="s">
        <v>450</v>
      </c>
      <c r="AB40" s="16" t="s">
        <v>450</v>
      </c>
      <c r="AC40" s="16" t="s">
        <v>450</v>
      </c>
      <c r="AE40" s="16" t="s">
        <v>450</v>
      </c>
      <c r="AF40" s="16" t="s">
        <v>450</v>
      </c>
      <c r="AG40" s="16" t="s">
        <v>451</v>
      </c>
      <c r="AI40" s="16" t="s">
        <v>473</v>
      </c>
      <c r="AJ40" s="16" t="s">
        <v>463</v>
      </c>
      <c r="AK40" s="16" t="s">
        <v>483</v>
      </c>
      <c r="AL40" s="16" t="s">
        <v>483</v>
      </c>
      <c r="AM40" s="16" t="s">
        <v>483</v>
      </c>
      <c r="AN40" s="16" t="s">
        <v>483</v>
      </c>
      <c r="AO40" s="16" t="s">
        <v>451</v>
      </c>
      <c r="AP40" s="16" t="s">
        <v>483</v>
      </c>
      <c r="AQ40" s="16" t="s">
        <v>523</v>
      </c>
      <c r="AR40" s="16" t="s">
        <v>518</v>
      </c>
      <c r="AS40" s="16" t="s">
        <v>518</v>
      </c>
      <c r="AT40" s="16" t="s">
        <v>518</v>
      </c>
      <c r="AU40" s="16" t="s">
        <v>518</v>
      </c>
      <c r="AV40" s="16" t="s">
        <v>518</v>
      </c>
      <c r="AZ40" s="16" t="s">
        <v>457</v>
      </c>
      <c r="BA40" s="16" t="s">
        <v>647</v>
      </c>
      <c r="BB40" s="16" t="s">
        <v>503</v>
      </c>
      <c r="BC40" s="16" t="s">
        <v>448</v>
      </c>
      <c r="BE40" s="16" t="s">
        <v>648</v>
      </c>
      <c r="BG40" s="16" t="s">
        <v>450</v>
      </c>
      <c r="BH40" s="16" t="s">
        <v>445</v>
      </c>
      <c r="BI40" s="16" t="s">
        <v>448</v>
      </c>
      <c r="BJ40" s="16" t="s">
        <v>445</v>
      </c>
      <c r="BK40" s="16" t="s">
        <v>460</v>
      </c>
      <c r="BL40" s="103" t="b">
        <f t="shared" si="17"/>
        <v>0</v>
      </c>
      <c r="BM40" s="104" t="b">
        <f t="shared" si="6"/>
        <v>1</v>
      </c>
      <c r="BN40" t="b">
        <f t="shared" ref="BN40:BS40" si="193">NOT(ISERROR(SEARCH(BN$1, $BA40)))</f>
        <v>0</v>
      </c>
      <c r="BO40" t="b">
        <f t="shared" si="193"/>
        <v>0</v>
      </c>
      <c r="BP40" t="b">
        <f t="shared" si="193"/>
        <v>1</v>
      </c>
      <c r="BQ40" t="b">
        <f t="shared" si="193"/>
        <v>0</v>
      </c>
      <c r="BR40" t="b">
        <f t="shared" si="193"/>
        <v>1</v>
      </c>
      <c r="BS40" t="b">
        <f t="shared" si="193"/>
        <v>0</v>
      </c>
      <c r="BT40" s="103" t="b">
        <f t="shared" ref="BT40:BX40" si="194">NOT(ISERROR(SEARCH(BT$1, $BB40)))</f>
        <v>0</v>
      </c>
      <c r="BU40" t="b">
        <f t="shared" si="194"/>
        <v>1</v>
      </c>
      <c r="BV40" s="104" t="b">
        <f t="shared" si="194"/>
        <v>1</v>
      </c>
      <c r="BW40" t="b">
        <f t="shared" si="194"/>
        <v>1</v>
      </c>
      <c r="BX40" t="b">
        <f t="shared" si="194"/>
        <v>0</v>
      </c>
      <c r="BY40" s="103">
        <f t="shared" ref="BY40:CP40" si="195">SWITCH(Q40, "","", "None / not interested", "", "None but interested", 1, "Beginner", 2, "Intermediate", 3, "Experienced", 4, "Very experienced", 5, "Pro", 6)</f>
        <v>1</v>
      </c>
      <c r="BZ40">
        <f t="shared" si="195"/>
        <v>1</v>
      </c>
      <c r="CA40" t="str">
        <f t="shared" si="195"/>
        <v/>
      </c>
      <c r="CB40">
        <f t="shared" si="195"/>
        <v>4</v>
      </c>
      <c r="CC40">
        <f t="shared" si="195"/>
        <v>4</v>
      </c>
      <c r="CD40">
        <f t="shared" si="195"/>
        <v>4</v>
      </c>
      <c r="CE40" t="str">
        <f t="shared" si="195"/>
        <v/>
      </c>
      <c r="CF40">
        <f t="shared" si="195"/>
        <v>4</v>
      </c>
      <c r="CG40" t="str">
        <f t="shared" si="195"/>
        <v/>
      </c>
      <c r="CH40" t="str">
        <f t="shared" si="195"/>
        <v/>
      </c>
      <c r="CI40" t="str">
        <f t="shared" si="195"/>
        <v/>
      </c>
      <c r="CJ40" t="str">
        <f t="shared" si="195"/>
        <v/>
      </c>
      <c r="CK40" t="str">
        <f t="shared" si="195"/>
        <v/>
      </c>
      <c r="CL40" t="str">
        <f t="shared" si="195"/>
        <v/>
      </c>
      <c r="CM40" t="str">
        <f t="shared" si="195"/>
        <v/>
      </c>
      <c r="CN40" t="str">
        <f t="shared" si="195"/>
        <v/>
      </c>
      <c r="CO40">
        <f t="shared" si="195"/>
        <v>2</v>
      </c>
      <c r="CP40" t="str">
        <f t="shared" si="195"/>
        <v/>
      </c>
      <c r="CQ40" s="103">
        <f t="shared" ref="CQ40:CX40" si="196">SWITCH(AI40, "", "", "None / Not interested", "", "No but interested", 1, "Beginner", 2, "Intermediate", 3, "Experienced", 4, "Very Experienced", 5)</f>
        <v>5</v>
      </c>
      <c r="CR40">
        <f t="shared" si="196"/>
        <v>4</v>
      </c>
      <c r="CS40">
        <f t="shared" si="196"/>
        <v>1</v>
      </c>
      <c r="CT40">
        <f t="shared" si="196"/>
        <v>1</v>
      </c>
      <c r="CU40">
        <f t="shared" si="196"/>
        <v>1</v>
      </c>
      <c r="CV40">
        <f t="shared" si="196"/>
        <v>1</v>
      </c>
      <c r="CW40">
        <f t="shared" si="196"/>
        <v>2</v>
      </c>
      <c r="CX40">
        <f t="shared" si="196"/>
        <v>1</v>
      </c>
      <c r="CY40" s="103">
        <f t="shared" ref="CY40:DK40" si="197">SWITCH(D40, "", "", "Not interested", "", "Curious", 1, "Interested", 2, "Very interested", 3)</f>
        <v>2</v>
      </c>
      <c r="CZ40">
        <f t="shared" si="197"/>
        <v>3</v>
      </c>
      <c r="DA40">
        <f t="shared" si="197"/>
        <v>3</v>
      </c>
      <c r="DB40">
        <f t="shared" si="197"/>
        <v>1</v>
      </c>
      <c r="DC40">
        <f t="shared" si="197"/>
        <v>2</v>
      </c>
      <c r="DD40">
        <f t="shared" si="197"/>
        <v>1</v>
      </c>
      <c r="DE40" t="str">
        <f t="shared" si="197"/>
        <v/>
      </c>
      <c r="DF40">
        <f t="shared" si="197"/>
        <v>2</v>
      </c>
      <c r="DG40" t="str">
        <f t="shared" si="197"/>
        <v/>
      </c>
      <c r="DH40">
        <f t="shared" si="197"/>
        <v>1</v>
      </c>
      <c r="DI40" t="str">
        <f t="shared" si="197"/>
        <v/>
      </c>
      <c r="DJ40" t="str">
        <f t="shared" si="197"/>
        <v/>
      </c>
      <c r="DK40" s="104" t="str">
        <f t="shared" si="197"/>
        <v/>
      </c>
    </row>
    <row r="41">
      <c r="A41" s="102">
        <v>43748.59023099537</v>
      </c>
      <c r="B41" s="16" t="s">
        <v>649</v>
      </c>
      <c r="C41" s="16" t="s">
        <v>650</v>
      </c>
      <c r="G41" s="16" t="s">
        <v>445</v>
      </c>
      <c r="H41" s="16" t="s">
        <v>445</v>
      </c>
      <c r="I41" s="16" t="s">
        <v>445</v>
      </c>
      <c r="J41" s="16" t="s">
        <v>445</v>
      </c>
      <c r="Q41" s="16" t="s">
        <v>473</v>
      </c>
      <c r="R41" s="16" t="s">
        <v>473</v>
      </c>
      <c r="S41" s="16" t="s">
        <v>451</v>
      </c>
      <c r="T41" s="16" t="s">
        <v>450</v>
      </c>
      <c r="U41" s="16" t="s">
        <v>450</v>
      </c>
      <c r="V41" s="16" t="s">
        <v>450</v>
      </c>
      <c r="W41" s="16" t="s">
        <v>450</v>
      </c>
      <c r="X41" s="16" t="s">
        <v>450</v>
      </c>
      <c r="Y41" s="16" t="s">
        <v>449</v>
      </c>
      <c r="Z41" s="16" t="s">
        <v>450</v>
      </c>
      <c r="AA41" s="16" t="s">
        <v>450</v>
      </c>
      <c r="AB41" s="16" t="s">
        <v>450</v>
      </c>
      <c r="AC41" s="16" t="s">
        <v>450</v>
      </c>
      <c r="AD41" s="16" t="s">
        <v>450</v>
      </c>
      <c r="AE41" s="16" t="s">
        <v>450</v>
      </c>
      <c r="AF41" s="16" t="s">
        <v>450</v>
      </c>
      <c r="AG41" s="16" t="s">
        <v>450</v>
      </c>
      <c r="AH41" s="16" t="s">
        <v>450</v>
      </c>
      <c r="AJ41" s="16" t="s">
        <v>473</v>
      </c>
      <c r="AR41" s="16" t="s">
        <v>579</v>
      </c>
      <c r="AS41" s="16" t="s">
        <v>579</v>
      </c>
      <c r="AT41" s="16" t="s">
        <v>579</v>
      </c>
      <c r="AU41" s="16" t="s">
        <v>579</v>
      </c>
      <c r="AV41" s="16" t="s">
        <v>579</v>
      </c>
      <c r="AW41" s="16" t="s">
        <v>651</v>
      </c>
      <c r="AX41" s="16" t="s">
        <v>651</v>
      </c>
      <c r="AY41" s="16" t="s">
        <v>652</v>
      </c>
      <c r="AZ41" s="16" t="s">
        <v>457</v>
      </c>
      <c r="BA41" s="16" t="s">
        <v>653</v>
      </c>
      <c r="BB41" s="16" t="s">
        <v>526</v>
      </c>
      <c r="BC41" s="16" t="s">
        <v>445</v>
      </c>
      <c r="BG41" s="16" t="s">
        <v>450</v>
      </c>
      <c r="BJ41" s="16" t="s">
        <v>445</v>
      </c>
      <c r="BK41" s="16" t="s">
        <v>460</v>
      </c>
      <c r="BL41" s="103" t="b">
        <f t="shared" si="17"/>
        <v>0</v>
      </c>
      <c r="BM41" s="104" t="b">
        <f t="shared" si="6"/>
        <v>0</v>
      </c>
      <c r="BN41" t="b">
        <f t="shared" ref="BN41:BS41" si="198">NOT(ISERROR(SEARCH(BN$1, $BA41)))</f>
        <v>1</v>
      </c>
      <c r="BO41" t="b">
        <f t="shared" si="198"/>
        <v>0</v>
      </c>
      <c r="BP41" t="b">
        <f t="shared" si="198"/>
        <v>1</v>
      </c>
      <c r="BQ41" t="b">
        <f t="shared" si="198"/>
        <v>0</v>
      </c>
      <c r="BR41" t="b">
        <f t="shared" si="198"/>
        <v>0</v>
      </c>
      <c r="BS41" t="b">
        <f t="shared" si="198"/>
        <v>0</v>
      </c>
      <c r="BT41" s="103" t="b">
        <f t="shared" ref="BT41:BX41" si="199">NOT(ISERROR(SEARCH(BT$1, $BB41)))</f>
        <v>0</v>
      </c>
      <c r="BU41" t="b">
        <f t="shared" si="199"/>
        <v>0</v>
      </c>
      <c r="BV41" s="104" t="b">
        <f t="shared" si="199"/>
        <v>1</v>
      </c>
      <c r="BW41" t="b">
        <f t="shared" si="199"/>
        <v>1</v>
      </c>
      <c r="BX41" t="b">
        <f t="shared" si="199"/>
        <v>0</v>
      </c>
      <c r="BY41" s="103">
        <f t="shared" ref="BY41:CP41" si="200">SWITCH(Q41, "","", "None / not interested", "", "None but interested", 1, "Beginner", 2, "Intermediate", 3, "Experienced", 4, "Very experienced", 5, "Pro", 6)</f>
        <v>5</v>
      </c>
      <c r="BZ41">
        <f t="shared" si="200"/>
        <v>5</v>
      </c>
      <c r="CA41">
        <f t="shared" si="200"/>
        <v>2</v>
      </c>
      <c r="CB41" t="str">
        <f t="shared" si="200"/>
        <v/>
      </c>
      <c r="CC41" t="str">
        <f t="shared" si="200"/>
        <v/>
      </c>
      <c r="CD41" t="str">
        <f t="shared" si="200"/>
        <v/>
      </c>
      <c r="CE41" t="str">
        <f t="shared" si="200"/>
        <v/>
      </c>
      <c r="CF41" t="str">
        <f t="shared" si="200"/>
        <v/>
      </c>
      <c r="CG41">
        <f t="shared" si="200"/>
        <v>1</v>
      </c>
      <c r="CH41" t="str">
        <f t="shared" si="200"/>
        <v/>
      </c>
      <c r="CI41" t="str">
        <f t="shared" si="200"/>
        <v/>
      </c>
      <c r="CJ41" t="str">
        <f t="shared" si="200"/>
        <v/>
      </c>
      <c r="CK41" t="str">
        <f t="shared" si="200"/>
        <v/>
      </c>
      <c r="CL41" t="str">
        <f t="shared" si="200"/>
        <v/>
      </c>
      <c r="CM41" t="str">
        <f t="shared" si="200"/>
        <v/>
      </c>
      <c r="CN41" t="str">
        <f t="shared" si="200"/>
        <v/>
      </c>
      <c r="CO41" t="str">
        <f t="shared" si="200"/>
        <v/>
      </c>
      <c r="CP41" t="str">
        <f t="shared" si="200"/>
        <v/>
      </c>
      <c r="CQ41" s="103" t="str">
        <f t="shared" ref="CQ41:CX41" si="201">SWITCH(AI41, "", "", "None / Not interested", "", "No but interested", 1, "Beginner", 2, "Intermediate", 3, "Experienced", 4, "Very Experienced", 5)</f>
        <v/>
      </c>
      <c r="CR41">
        <f t="shared" si="201"/>
        <v>5</v>
      </c>
      <c r="CS41" t="str">
        <f t="shared" si="201"/>
        <v/>
      </c>
      <c r="CT41" t="str">
        <f t="shared" si="201"/>
        <v/>
      </c>
      <c r="CU41" t="str">
        <f t="shared" si="201"/>
        <v/>
      </c>
      <c r="CV41" t="str">
        <f t="shared" si="201"/>
        <v/>
      </c>
      <c r="CW41" t="str">
        <f t="shared" si="201"/>
        <v/>
      </c>
      <c r="CX41" t="str">
        <f t="shared" si="201"/>
        <v/>
      </c>
      <c r="CY41" s="103" t="str">
        <f t="shared" ref="CY41:DK41" si="202">SWITCH(D41, "", "", "Not interested", "", "Curious", 1, "Interested", 2, "Very interested", 3)</f>
        <v/>
      </c>
      <c r="CZ41" t="str">
        <f t="shared" si="202"/>
        <v/>
      </c>
      <c r="DA41" t="str">
        <f t="shared" si="202"/>
        <v/>
      </c>
      <c r="DB41">
        <f t="shared" si="202"/>
        <v>3</v>
      </c>
      <c r="DC41">
        <f t="shared" si="202"/>
        <v>3</v>
      </c>
      <c r="DD41">
        <f t="shared" si="202"/>
        <v>3</v>
      </c>
      <c r="DE41">
        <f t="shared" si="202"/>
        <v>3</v>
      </c>
      <c r="DF41" t="str">
        <f t="shared" si="202"/>
        <v/>
      </c>
      <c r="DG41" t="str">
        <f t="shared" si="202"/>
        <v/>
      </c>
      <c r="DH41" t="str">
        <f t="shared" si="202"/>
        <v/>
      </c>
      <c r="DI41" t="str">
        <f t="shared" si="202"/>
        <v/>
      </c>
      <c r="DJ41" t="str">
        <f t="shared" si="202"/>
        <v/>
      </c>
      <c r="DK41" s="104" t="str">
        <f t="shared" si="202"/>
        <v/>
      </c>
    </row>
    <row r="42">
      <c r="A42" s="102">
        <v>43776.48638850695</v>
      </c>
      <c r="B42" s="16" t="s">
        <v>654</v>
      </c>
      <c r="C42" s="16" t="s">
        <v>655</v>
      </c>
      <c r="I42" s="16" t="s">
        <v>445</v>
      </c>
      <c r="Z42" s="16" t="s">
        <v>452</v>
      </c>
      <c r="AI42" s="16" t="s">
        <v>463</v>
      </c>
      <c r="AR42" s="16" t="s">
        <v>560</v>
      </c>
      <c r="AS42" s="16" t="s">
        <v>560</v>
      </c>
      <c r="AT42" s="16" t="s">
        <v>560</v>
      </c>
      <c r="AU42" s="16" t="s">
        <v>560</v>
      </c>
      <c r="AZ42" s="16" t="s">
        <v>457</v>
      </c>
      <c r="BA42" s="16" t="s">
        <v>656</v>
      </c>
      <c r="BK42" s="16" t="s">
        <v>460</v>
      </c>
      <c r="BL42" s="103" t="b">
        <f t="shared" si="17"/>
        <v>0</v>
      </c>
      <c r="BM42" s="104" t="b">
        <f t="shared" si="6"/>
        <v>0</v>
      </c>
      <c r="BN42" t="b">
        <f t="shared" ref="BN42:BS42" si="203">NOT(ISERROR(SEARCH(BN$1, $BA42)))</f>
        <v>0</v>
      </c>
      <c r="BO42" t="b">
        <f t="shared" si="203"/>
        <v>0</v>
      </c>
      <c r="BP42" t="b">
        <f t="shared" si="203"/>
        <v>1</v>
      </c>
      <c r="BQ42" t="b">
        <f t="shared" si="203"/>
        <v>0</v>
      </c>
      <c r="BR42" t="b">
        <f t="shared" si="203"/>
        <v>0</v>
      </c>
      <c r="BS42" t="b">
        <f t="shared" si="203"/>
        <v>0</v>
      </c>
      <c r="BT42" s="103" t="b">
        <f t="shared" ref="BT42:BX42" si="204">NOT(ISERROR(SEARCH(BT$1, $BB42)))</f>
        <v>0</v>
      </c>
      <c r="BU42" t="b">
        <f t="shared" si="204"/>
        <v>0</v>
      </c>
      <c r="BV42" s="104" t="b">
        <f t="shared" si="204"/>
        <v>0</v>
      </c>
      <c r="BW42" t="b">
        <f t="shared" si="204"/>
        <v>0</v>
      </c>
      <c r="BX42" t="b">
        <f t="shared" si="204"/>
        <v>0</v>
      </c>
      <c r="BY42" s="103" t="str">
        <f t="shared" ref="BY42:CP42" si="205">SWITCH(Q42, "","", "None / not interested", "", "None but interested", 1, "Beginner", 2, "Intermediate", 3, "Experienced", 4, "Very experienced", 5, "Pro", 6)</f>
        <v/>
      </c>
      <c r="BZ42" t="str">
        <f t="shared" si="205"/>
        <v/>
      </c>
      <c r="CA42" t="str">
        <f t="shared" si="205"/>
        <v/>
      </c>
      <c r="CB42" t="str">
        <f t="shared" si="205"/>
        <v/>
      </c>
      <c r="CC42" t="str">
        <f t="shared" si="205"/>
        <v/>
      </c>
      <c r="CD42" t="str">
        <f t="shared" si="205"/>
        <v/>
      </c>
      <c r="CE42" t="str">
        <f t="shared" si="205"/>
        <v/>
      </c>
      <c r="CF42" t="str">
        <f t="shared" si="205"/>
        <v/>
      </c>
      <c r="CG42" t="str">
        <f t="shared" si="205"/>
        <v/>
      </c>
      <c r="CH42">
        <f t="shared" si="205"/>
        <v>3</v>
      </c>
      <c r="CI42" t="str">
        <f t="shared" si="205"/>
        <v/>
      </c>
      <c r="CJ42" t="str">
        <f t="shared" si="205"/>
        <v/>
      </c>
      <c r="CK42" t="str">
        <f t="shared" si="205"/>
        <v/>
      </c>
      <c r="CL42" t="str">
        <f t="shared" si="205"/>
        <v/>
      </c>
      <c r="CM42" t="str">
        <f t="shared" si="205"/>
        <v/>
      </c>
      <c r="CN42" t="str">
        <f t="shared" si="205"/>
        <v/>
      </c>
      <c r="CO42" t="str">
        <f t="shared" si="205"/>
        <v/>
      </c>
      <c r="CP42" t="str">
        <f t="shared" si="205"/>
        <v/>
      </c>
      <c r="CQ42" s="103">
        <f t="shared" ref="CQ42:CX42" si="206">SWITCH(AI42, "", "", "None / Not interested", "", "No but interested", 1, "Beginner", 2, "Intermediate", 3, "Experienced", 4, "Very Experienced", 5)</f>
        <v>4</v>
      </c>
      <c r="CR42" t="str">
        <f t="shared" si="206"/>
        <v/>
      </c>
      <c r="CS42" t="str">
        <f t="shared" si="206"/>
        <v/>
      </c>
      <c r="CT42" t="str">
        <f t="shared" si="206"/>
        <v/>
      </c>
      <c r="CU42" t="str">
        <f t="shared" si="206"/>
        <v/>
      </c>
      <c r="CV42" t="str">
        <f t="shared" si="206"/>
        <v/>
      </c>
      <c r="CW42" t="str">
        <f t="shared" si="206"/>
        <v/>
      </c>
      <c r="CX42" t="str">
        <f t="shared" si="206"/>
        <v/>
      </c>
      <c r="CY42" s="103" t="str">
        <f t="shared" ref="CY42:DK42" si="207">SWITCH(D42, "", "", "Not interested", "", "Curious", 1, "Interested", 2, "Very interested", 3)</f>
        <v/>
      </c>
      <c r="CZ42" t="str">
        <f t="shared" si="207"/>
        <v/>
      </c>
      <c r="DA42" t="str">
        <f t="shared" si="207"/>
        <v/>
      </c>
      <c r="DB42" t="str">
        <f t="shared" si="207"/>
        <v/>
      </c>
      <c r="DC42" t="str">
        <f t="shared" si="207"/>
        <v/>
      </c>
      <c r="DD42">
        <f t="shared" si="207"/>
        <v>3</v>
      </c>
      <c r="DE42" t="str">
        <f t="shared" si="207"/>
        <v/>
      </c>
      <c r="DF42" t="str">
        <f t="shared" si="207"/>
        <v/>
      </c>
      <c r="DG42" t="str">
        <f t="shared" si="207"/>
        <v/>
      </c>
      <c r="DH42" t="str">
        <f t="shared" si="207"/>
        <v/>
      </c>
      <c r="DI42" t="str">
        <f t="shared" si="207"/>
        <v/>
      </c>
      <c r="DJ42" t="str">
        <f t="shared" si="207"/>
        <v/>
      </c>
      <c r="DK42" s="104" t="str">
        <f t="shared" si="207"/>
        <v/>
      </c>
    </row>
    <row r="43">
      <c r="A43" s="102">
        <v>43781.39415386574</v>
      </c>
      <c r="B43" s="16" t="s">
        <v>657</v>
      </c>
      <c r="C43" s="16" t="s">
        <v>658</v>
      </c>
      <c r="D43" s="16" t="s">
        <v>445</v>
      </c>
      <c r="E43" s="16" t="s">
        <v>446</v>
      </c>
      <c r="F43" s="16" t="s">
        <v>448</v>
      </c>
      <c r="G43" s="16" t="s">
        <v>446</v>
      </c>
      <c r="H43" s="16" t="s">
        <v>445</v>
      </c>
      <c r="I43" s="16" t="s">
        <v>447</v>
      </c>
      <c r="J43" s="16" t="s">
        <v>446</v>
      </c>
      <c r="K43" s="16" t="s">
        <v>445</v>
      </c>
      <c r="L43" s="16" t="s">
        <v>448</v>
      </c>
      <c r="M43" s="16" t="s">
        <v>445</v>
      </c>
      <c r="N43" s="16" t="s">
        <v>447</v>
      </c>
      <c r="O43" s="16" t="s">
        <v>447</v>
      </c>
      <c r="Q43" s="16" t="s">
        <v>473</v>
      </c>
      <c r="R43" s="16" t="s">
        <v>473</v>
      </c>
      <c r="T43" s="16" t="s">
        <v>473</v>
      </c>
      <c r="U43" s="16" t="s">
        <v>473</v>
      </c>
      <c r="V43" s="16" t="s">
        <v>463</v>
      </c>
      <c r="Y43" s="16" t="s">
        <v>463</v>
      </c>
      <c r="AD43" s="16" t="s">
        <v>463</v>
      </c>
      <c r="AE43" s="16" t="s">
        <v>463</v>
      </c>
      <c r="AI43" s="16" t="s">
        <v>473</v>
      </c>
      <c r="AJ43" s="16" t="s">
        <v>473</v>
      </c>
      <c r="AK43" s="16" t="s">
        <v>473</v>
      </c>
      <c r="AL43" s="16" t="s">
        <v>473</v>
      </c>
      <c r="AM43" s="16" t="s">
        <v>473</v>
      </c>
      <c r="AN43" s="16" t="s">
        <v>452</v>
      </c>
      <c r="AO43" s="16" t="s">
        <v>473</v>
      </c>
      <c r="AP43" s="16" t="s">
        <v>473</v>
      </c>
      <c r="AQ43" s="16" t="s">
        <v>659</v>
      </c>
      <c r="AR43" s="16" t="s">
        <v>660</v>
      </c>
      <c r="AS43" s="16" t="s">
        <v>660</v>
      </c>
      <c r="AT43" s="16" t="s">
        <v>660</v>
      </c>
      <c r="AU43" s="16" t="s">
        <v>660</v>
      </c>
      <c r="AV43" s="16" t="s">
        <v>661</v>
      </c>
      <c r="AZ43" s="16" t="s">
        <v>457</v>
      </c>
      <c r="BA43" s="16" t="s">
        <v>662</v>
      </c>
      <c r="BB43" s="16" t="s">
        <v>663</v>
      </c>
      <c r="BC43" s="16" t="s">
        <v>445</v>
      </c>
      <c r="BD43" s="16" t="s">
        <v>664</v>
      </c>
      <c r="BG43" s="16" t="s">
        <v>463</v>
      </c>
      <c r="BH43" s="16" t="s">
        <v>448</v>
      </c>
      <c r="BI43" s="16" t="s">
        <v>448</v>
      </c>
      <c r="BJ43" s="16" t="s">
        <v>446</v>
      </c>
      <c r="BK43" s="16" t="s">
        <v>460</v>
      </c>
      <c r="BL43" s="103" t="b">
        <f t="shared" si="17"/>
        <v>1</v>
      </c>
      <c r="BM43" s="104" t="b">
        <f t="shared" si="6"/>
        <v>1</v>
      </c>
      <c r="BN43" t="b">
        <f t="shared" ref="BN43:BS43" si="208">NOT(ISERROR(SEARCH(BN$1, $BA43)))</f>
        <v>1</v>
      </c>
      <c r="BO43" t="b">
        <f t="shared" si="208"/>
        <v>1</v>
      </c>
      <c r="BP43" t="b">
        <f t="shared" si="208"/>
        <v>1</v>
      </c>
      <c r="BQ43" t="b">
        <f t="shared" si="208"/>
        <v>1</v>
      </c>
      <c r="BR43" t="b">
        <f t="shared" si="208"/>
        <v>1</v>
      </c>
      <c r="BS43" t="b">
        <f t="shared" si="208"/>
        <v>1</v>
      </c>
      <c r="BT43" s="103" t="b">
        <f t="shared" ref="BT43:BX43" si="209">NOT(ISERROR(SEARCH(BT$1, $BB43)))</f>
        <v>0</v>
      </c>
      <c r="BU43" t="b">
        <f t="shared" si="209"/>
        <v>1</v>
      </c>
      <c r="BV43" s="104" t="b">
        <f t="shared" si="209"/>
        <v>1</v>
      </c>
      <c r="BW43" t="b">
        <f t="shared" si="209"/>
        <v>0</v>
      </c>
      <c r="BX43" t="b">
        <f t="shared" si="209"/>
        <v>0</v>
      </c>
      <c r="BY43" s="103">
        <f t="shared" ref="BY43:CP43" si="210">SWITCH(Q43, "","", "None / not interested", "", "None but interested", 1, "Beginner", 2, "Intermediate", 3, "Experienced", 4, "Very experienced", 5, "Pro", 6)</f>
        <v>5</v>
      </c>
      <c r="BZ43">
        <f t="shared" si="210"/>
        <v>5</v>
      </c>
      <c r="CA43" t="str">
        <f t="shared" si="210"/>
        <v/>
      </c>
      <c r="CB43">
        <f t="shared" si="210"/>
        <v>5</v>
      </c>
      <c r="CC43">
        <f t="shared" si="210"/>
        <v>5</v>
      </c>
      <c r="CD43">
        <f t="shared" si="210"/>
        <v>4</v>
      </c>
      <c r="CE43" t="str">
        <f t="shared" si="210"/>
        <v/>
      </c>
      <c r="CF43" t="str">
        <f t="shared" si="210"/>
        <v/>
      </c>
      <c r="CG43">
        <f t="shared" si="210"/>
        <v>4</v>
      </c>
      <c r="CH43" t="str">
        <f t="shared" si="210"/>
        <v/>
      </c>
      <c r="CI43" t="str">
        <f t="shared" si="210"/>
        <v/>
      </c>
      <c r="CJ43" t="str">
        <f t="shared" si="210"/>
        <v/>
      </c>
      <c r="CK43" t="str">
        <f t="shared" si="210"/>
        <v/>
      </c>
      <c r="CL43">
        <f t="shared" si="210"/>
        <v>4</v>
      </c>
      <c r="CM43">
        <f t="shared" si="210"/>
        <v>4</v>
      </c>
      <c r="CN43" t="str">
        <f t="shared" si="210"/>
        <v/>
      </c>
      <c r="CO43" t="str">
        <f t="shared" si="210"/>
        <v/>
      </c>
      <c r="CP43" t="str">
        <f t="shared" si="210"/>
        <v/>
      </c>
      <c r="CQ43" s="103">
        <f t="shared" ref="CQ43:CX43" si="211">SWITCH(AI43, "", "", "None / Not interested", "", "No but interested", 1, "Beginner", 2, "Intermediate", 3, "Experienced", 4, "Very Experienced", 5)</f>
        <v>5</v>
      </c>
      <c r="CR43">
        <f t="shared" si="211"/>
        <v>5</v>
      </c>
      <c r="CS43">
        <f t="shared" si="211"/>
        <v>5</v>
      </c>
      <c r="CT43">
        <f t="shared" si="211"/>
        <v>5</v>
      </c>
      <c r="CU43">
        <f t="shared" si="211"/>
        <v>5</v>
      </c>
      <c r="CV43">
        <f t="shared" si="211"/>
        <v>3</v>
      </c>
      <c r="CW43">
        <f t="shared" si="211"/>
        <v>5</v>
      </c>
      <c r="CX43">
        <f t="shared" si="211"/>
        <v>5</v>
      </c>
      <c r="CY43" s="103">
        <f t="shared" ref="CY43:DK43" si="212">SWITCH(D43, "", "", "Not interested", "", "Curious", 1, "Interested", 2, "Very interested", 3)</f>
        <v>3</v>
      </c>
      <c r="CZ43">
        <f t="shared" si="212"/>
        <v>2</v>
      </c>
      <c r="DA43" t="str">
        <f t="shared" si="212"/>
        <v/>
      </c>
      <c r="DB43">
        <f t="shared" si="212"/>
        <v>2</v>
      </c>
      <c r="DC43">
        <f t="shared" si="212"/>
        <v>3</v>
      </c>
      <c r="DD43">
        <f t="shared" si="212"/>
        <v>1</v>
      </c>
      <c r="DE43">
        <f t="shared" si="212"/>
        <v>2</v>
      </c>
      <c r="DF43">
        <f t="shared" si="212"/>
        <v>3</v>
      </c>
      <c r="DG43" t="str">
        <f t="shared" si="212"/>
        <v/>
      </c>
      <c r="DH43">
        <f t="shared" si="212"/>
        <v>3</v>
      </c>
      <c r="DI43">
        <f t="shared" si="212"/>
        <v>1</v>
      </c>
      <c r="DJ43">
        <f t="shared" si="212"/>
        <v>1</v>
      </c>
      <c r="DK43" s="104" t="str">
        <f t="shared" si="212"/>
        <v/>
      </c>
    </row>
    <row r="44">
      <c r="A44" s="102">
        <v>43781.416588622684</v>
      </c>
      <c r="B44" s="16" t="s">
        <v>665</v>
      </c>
      <c r="C44" s="16" t="s">
        <v>666</v>
      </c>
      <c r="D44" s="16" t="s">
        <v>445</v>
      </c>
      <c r="E44" s="16" t="s">
        <v>445</v>
      </c>
      <c r="F44" s="16" t="s">
        <v>446</v>
      </c>
      <c r="G44" s="16" t="s">
        <v>446</v>
      </c>
      <c r="M44" s="16" t="s">
        <v>445</v>
      </c>
      <c r="Q44" s="16" t="s">
        <v>452</v>
      </c>
      <c r="T44" s="16" t="s">
        <v>463</v>
      </c>
      <c r="U44" s="16" t="s">
        <v>463</v>
      </c>
      <c r="AI44" s="16" t="s">
        <v>451</v>
      </c>
      <c r="AJ44" s="16" t="s">
        <v>451</v>
      </c>
      <c r="AK44" s="16" t="s">
        <v>451</v>
      </c>
      <c r="AL44" s="16" t="s">
        <v>451</v>
      </c>
      <c r="AM44" s="16" t="s">
        <v>451</v>
      </c>
      <c r="AO44" s="16" t="s">
        <v>483</v>
      </c>
      <c r="AP44" s="16" t="s">
        <v>451</v>
      </c>
      <c r="AR44" s="16" t="s">
        <v>490</v>
      </c>
      <c r="AU44" s="16" t="s">
        <v>490</v>
      </c>
      <c r="AZ44" s="16" t="s">
        <v>457</v>
      </c>
      <c r="BA44" s="16" t="s">
        <v>667</v>
      </c>
      <c r="BJ44" s="16" t="s">
        <v>446</v>
      </c>
      <c r="BK44" s="16" t="s">
        <v>460</v>
      </c>
      <c r="BL44" s="103" t="b">
        <f t="shared" si="17"/>
        <v>0</v>
      </c>
      <c r="BM44" s="104" t="b">
        <f t="shared" si="6"/>
        <v>0</v>
      </c>
      <c r="BN44" t="b">
        <f t="shared" ref="BN44:BS44" si="213">NOT(ISERROR(SEARCH(BN$1, $BA44)))</f>
        <v>0</v>
      </c>
      <c r="BO44" t="b">
        <f t="shared" si="213"/>
        <v>0</v>
      </c>
      <c r="BP44" t="b">
        <f t="shared" si="213"/>
        <v>0</v>
      </c>
      <c r="BQ44" t="b">
        <f t="shared" si="213"/>
        <v>1</v>
      </c>
      <c r="BR44" t="b">
        <f t="shared" si="213"/>
        <v>0</v>
      </c>
      <c r="BS44" t="b">
        <f t="shared" si="213"/>
        <v>0</v>
      </c>
      <c r="BT44" s="103" t="b">
        <f t="shared" ref="BT44:BX44" si="214">NOT(ISERROR(SEARCH(BT$1, $BB44)))</f>
        <v>0</v>
      </c>
      <c r="BU44" t="b">
        <f t="shared" si="214"/>
        <v>0</v>
      </c>
      <c r="BV44" s="104" t="b">
        <f t="shared" si="214"/>
        <v>0</v>
      </c>
      <c r="BW44" t="b">
        <f t="shared" si="214"/>
        <v>0</v>
      </c>
      <c r="BX44" t="b">
        <f t="shared" si="214"/>
        <v>0</v>
      </c>
      <c r="BY44" s="103">
        <f t="shared" ref="BY44:CP44" si="215">SWITCH(Q44, "","", "None / not interested", "", "None but interested", 1, "Beginner", 2, "Intermediate", 3, "Experienced", 4, "Very experienced", 5, "Pro", 6)</f>
        <v>3</v>
      </c>
      <c r="BZ44" t="str">
        <f t="shared" si="215"/>
        <v/>
      </c>
      <c r="CA44" t="str">
        <f t="shared" si="215"/>
        <v/>
      </c>
      <c r="CB44">
        <f t="shared" si="215"/>
        <v>4</v>
      </c>
      <c r="CC44">
        <f t="shared" si="215"/>
        <v>4</v>
      </c>
      <c r="CD44" t="str">
        <f t="shared" si="215"/>
        <v/>
      </c>
      <c r="CE44" t="str">
        <f t="shared" si="215"/>
        <v/>
      </c>
      <c r="CF44" t="str">
        <f t="shared" si="215"/>
        <v/>
      </c>
      <c r="CG44" t="str">
        <f t="shared" si="215"/>
        <v/>
      </c>
      <c r="CH44" t="str">
        <f t="shared" si="215"/>
        <v/>
      </c>
      <c r="CI44" t="str">
        <f t="shared" si="215"/>
        <v/>
      </c>
      <c r="CJ44" t="str">
        <f t="shared" si="215"/>
        <v/>
      </c>
      <c r="CK44" t="str">
        <f t="shared" si="215"/>
        <v/>
      </c>
      <c r="CL44" t="str">
        <f t="shared" si="215"/>
        <v/>
      </c>
      <c r="CM44" t="str">
        <f t="shared" si="215"/>
        <v/>
      </c>
      <c r="CN44" t="str">
        <f t="shared" si="215"/>
        <v/>
      </c>
      <c r="CO44" t="str">
        <f t="shared" si="215"/>
        <v/>
      </c>
      <c r="CP44" t="str">
        <f t="shared" si="215"/>
        <v/>
      </c>
      <c r="CQ44" s="103">
        <f t="shared" ref="CQ44:CX44" si="216">SWITCH(AI44, "", "", "None / Not interested", "", "No but interested", 1, "Beginner", 2, "Intermediate", 3, "Experienced", 4, "Very Experienced", 5)</f>
        <v>2</v>
      </c>
      <c r="CR44">
        <f t="shared" si="216"/>
        <v>2</v>
      </c>
      <c r="CS44">
        <f t="shared" si="216"/>
        <v>2</v>
      </c>
      <c r="CT44">
        <f t="shared" si="216"/>
        <v>2</v>
      </c>
      <c r="CU44">
        <f t="shared" si="216"/>
        <v>2</v>
      </c>
      <c r="CV44" t="str">
        <f t="shared" si="216"/>
        <v/>
      </c>
      <c r="CW44">
        <f t="shared" si="216"/>
        <v>1</v>
      </c>
      <c r="CX44">
        <f t="shared" si="216"/>
        <v>2</v>
      </c>
      <c r="CY44" s="103">
        <f t="shared" ref="CY44:DK44" si="217">SWITCH(D44, "", "", "Not interested", "", "Curious", 1, "Interested", 2, "Very interested", 3)</f>
        <v>3</v>
      </c>
      <c r="CZ44">
        <f t="shared" si="217"/>
        <v>3</v>
      </c>
      <c r="DA44">
        <f t="shared" si="217"/>
        <v>2</v>
      </c>
      <c r="DB44">
        <f t="shared" si="217"/>
        <v>2</v>
      </c>
      <c r="DC44" t="str">
        <f t="shared" si="217"/>
        <v/>
      </c>
      <c r="DD44" t="str">
        <f t="shared" si="217"/>
        <v/>
      </c>
      <c r="DE44" t="str">
        <f t="shared" si="217"/>
        <v/>
      </c>
      <c r="DF44" t="str">
        <f t="shared" si="217"/>
        <v/>
      </c>
      <c r="DG44" t="str">
        <f t="shared" si="217"/>
        <v/>
      </c>
      <c r="DH44">
        <f t="shared" si="217"/>
        <v>3</v>
      </c>
      <c r="DI44" t="str">
        <f t="shared" si="217"/>
        <v/>
      </c>
      <c r="DJ44" t="str">
        <f t="shared" si="217"/>
        <v/>
      </c>
      <c r="DK44" s="104" t="str">
        <f t="shared" si="217"/>
        <v/>
      </c>
    </row>
    <row r="45">
      <c r="A45" s="102">
        <v>43857.42808672454</v>
      </c>
      <c r="B45" s="16" t="s">
        <v>668</v>
      </c>
      <c r="C45" s="16" t="s">
        <v>669</v>
      </c>
      <c r="D45" s="16" t="s">
        <v>446</v>
      </c>
      <c r="E45" s="16" t="s">
        <v>445</v>
      </c>
      <c r="F45" s="16" t="s">
        <v>447</v>
      </c>
      <c r="I45" s="16" t="s">
        <v>446</v>
      </c>
      <c r="O45" s="16" t="s">
        <v>446</v>
      </c>
      <c r="Q45" s="16" t="s">
        <v>449</v>
      </c>
      <c r="T45" s="16" t="s">
        <v>463</v>
      </c>
      <c r="U45" s="16" t="s">
        <v>449</v>
      </c>
      <c r="AI45" s="16" t="s">
        <v>463</v>
      </c>
      <c r="AJ45" s="16" t="s">
        <v>463</v>
      </c>
      <c r="AK45" s="16" t="s">
        <v>483</v>
      </c>
      <c r="AL45" s="16" t="s">
        <v>483</v>
      </c>
      <c r="AM45" s="16" t="s">
        <v>483</v>
      </c>
      <c r="AN45" s="16" t="s">
        <v>483</v>
      </c>
      <c r="AQ45" s="16" t="s">
        <v>509</v>
      </c>
      <c r="AV45" s="16" t="s">
        <v>580</v>
      </c>
      <c r="AW45" s="16" t="s">
        <v>590</v>
      </c>
      <c r="AX45" s="16" t="s">
        <v>590</v>
      </c>
      <c r="AZ45" s="16" t="s">
        <v>457</v>
      </c>
      <c r="BA45" s="16" t="s">
        <v>576</v>
      </c>
      <c r="BD45" s="16" t="s">
        <v>670</v>
      </c>
      <c r="BE45" s="16" t="s">
        <v>671</v>
      </c>
      <c r="BF45" s="16" t="s">
        <v>545</v>
      </c>
      <c r="BK45" s="16" t="s">
        <v>530</v>
      </c>
      <c r="BL45" s="103" t="b">
        <f t="shared" si="17"/>
        <v>1</v>
      </c>
      <c r="BM45" s="104" t="b">
        <f t="shared" si="6"/>
        <v>0</v>
      </c>
      <c r="BN45" t="b">
        <f t="shared" ref="BN45:BS45" si="218">NOT(ISERROR(SEARCH(BN$1, $BA45)))</f>
        <v>0</v>
      </c>
      <c r="BO45" t="b">
        <f t="shared" si="218"/>
        <v>0</v>
      </c>
      <c r="BP45" t="b">
        <f t="shared" si="218"/>
        <v>1</v>
      </c>
      <c r="BQ45" t="b">
        <f t="shared" si="218"/>
        <v>0</v>
      </c>
      <c r="BR45" t="b">
        <f t="shared" si="218"/>
        <v>1</v>
      </c>
      <c r="BS45" t="b">
        <f t="shared" si="218"/>
        <v>0</v>
      </c>
      <c r="BT45" s="103" t="b">
        <f t="shared" ref="BT45:BX45" si="219">NOT(ISERROR(SEARCH(BT$1, $BB45)))</f>
        <v>0</v>
      </c>
      <c r="BU45" t="b">
        <f t="shared" si="219"/>
        <v>0</v>
      </c>
      <c r="BV45" s="104" t="b">
        <f t="shared" si="219"/>
        <v>0</v>
      </c>
      <c r="BW45" t="b">
        <f t="shared" si="219"/>
        <v>0</v>
      </c>
      <c r="BX45" t="b">
        <f t="shared" si="219"/>
        <v>0</v>
      </c>
      <c r="BY45" s="103">
        <f t="shared" ref="BY45:CP45" si="220">SWITCH(Q45, "","", "None / not interested", "", "None but interested", 1, "Beginner", 2, "Intermediate", 3, "Experienced", 4, "Very experienced", 5, "Pro", 6)</f>
        <v>1</v>
      </c>
      <c r="BZ45" t="str">
        <f t="shared" si="220"/>
        <v/>
      </c>
      <c r="CA45" t="str">
        <f t="shared" si="220"/>
        <v/>
      </c>
      <c r="CB45">
        <f t="shared" si="220"/>
        <v>4</v>
      </c>
      <c r="CC45">
        <f t="shared" si="220"/>
        <v>1</v>
      </c>
      <c r="CD45" t="str">
        <f t="shared" si="220"/>
        <v/>
      </c>
      <c r="CE45" t="str">
        <f t="shared" si="220"/>
        <v/>
      </c>
      <c r="CF45" t="str">
        <f t="shared" si="220"/>
        <v/>
      </c>
      <c r="CG45" t="str">
        <f t="shared" si="220"/>
        <v/>
      </c>
      <c r="CH45" t="str">
        <f t="shared" si="220"/>
        <v/>
      </c>
      <c r="CI45" t="str">
        <f t="shared" si="220"/>
        <v/>
      </c>
      <c r="CJ45" t="str">
        <f t="shared" si="220"/>
        <v/>
      </c>
      <c r="CK45" t="str">
        <f t="shared" si="220"/>
        <v/>
      </c>
      <c r="CL45" t="str">
        <f t="shared" si="220"/>
        <v/>
      </c>
      <c r="CM45" t="str">
        <f t="shared" si="220"/>
        <v/>
      </c>
      <c r="CN45" t="str">
        <f t="shared" si="220"/>
        <v/>
      </c>
      <c r="CO45" t="str">
        <f t="shared" si="220"/>
        <v/>
      </c>
      <c r="CP45" t="str">
        <f t="shared" si="220"/>
        <v/>
      </c>
      <c r="CQ45" s="103">
        <f t="shared" ref="CQ45:CX45" si="221">SWITCH(AI45, "", "", "None / Not interested", "", "No but interested", 1, "Beginner", 2, "Intermediate", 3, "Experienced", 4, "Very Experienced", 5)</f>
        <v>4</v>
      </c>
      <c r="CR45">
        <f t="shared" si="221"/>
        <v>4</v>
      </c>
      <c r="CS45">
        <f t="shared" si="221"/>
        <v>1</v>
      </c>
      <c r="CT45">
        <f t="shared" si="221"/>
        <v>1</v>
      </c>
      <c r="CU45">
        <f t="shared" si="221"/>
        <v>1</v>
      </c>
      <c r="CV45">
        <f t="shared" si="221"/>
        <v>1</v>
      </c>
      <c r="CW45" t="str">
        <f t="shared" si="221"/>
        <v/>
      </c>
      <c r="CX45" t="str">
        <f t="shared" si="221"/>
        <v/>
      </c>
      <c r="CY45" s="103">
        <f t="shared" ref="CY45:DK45" si="222">SWITCH(D45, "", "", "Not interested", "", "Curious", 1, "Interested", 2, "Very interested", 3)</f>
        <v>2</v>
      </c>
      <c r="CZ45">
        <f t="shared" si="222"/>
        <v>3</v>
      </c>
      <c r="DA45">
        <f t="shared" si="222"/>
        <v>1</v>
      </c>
      <c r="DB45" t="str">
        <f t="shared" si="222"/>
        <v/>
      </c>
      <c r="DC45" t="str">
        <f t="shared" si="222"/>
        <v/>
      </c>
      <c r="DD45">
        <f t="shared" si="222"/>
        <v>2</v>
      </c>
      <c r="DE45" t="str">
        <f t="shared" si="222"/>
        <v/>
      </c>
      <c r="DF45" t="str">
        <f t="shared" si="222"/>
        <v/>
      </c>
      <c r="DG45" t="str">
        <f t="shared" si="222"/>
        <v/>
      </c>
      <c r="DH45" t="str">
        <f t="shared" si="222"/>
        <v/>
      </c>
      <c r="DI45" t="str">
        <f t="shared" si="222"/>
        <v/>
      </c>
      <c r="DJ45">
        <f t="shared" si="222"/>
        <v>2</v>
      </c>
      <c r="DK45" s="104" t="str">
        <f t="shared" si="222"/>
        <v/>
      </c>
    </row>
    <row r="46">
      <c r="A46" s="102">
        <v>43859.7006202662</v>
      </c>
      <c r="B46" s="16" t="s">
        <v>672</v>
      </c>
      <c r="C46" s="16" t="s">
        <v>673</v>
      </c>
      <c r="D46" s="16" t="s">
        <v>447</v>
      </c>
      <c r="E46" s="16" t="s">
        <v>447</v>
      </c>
      <c r="F46" s="16" t="s">
        <v>448</v>
      </c>
      <c r="G46" s="16" t="s">
        <v>447</v>
      </c>
      <c r="H46" s="16" t="s">
        <v>447</v>
      </c>
      <c r="I46" s="16" t="s">
        <v>445</v>
      </c>
      <c r="J46" s="16" t="s">
        <v>445</v>
      </c>
      <c r="K46" s="16" t="s">
        <v>445</v>
      </c>
      <c r="L46" s="16" t="s">
        <v>447</v>
      </c>
      <c r="M46" s="16" t="s">
        <v>445</v>
      </c>
      <c r="N46" s="16" t="s">
        <v>447</v>
      </c>
      <c r="O46" s="16" t="s">
        <v>446</v>
      </c>
      <c r="Q46" s="16" t="s">
        <v>452</v>
      </c>
      <c r="R46" s="16" t="s">
        <v>452</v>
      </c>
      <c r="S46" s="16" t="s">
        <v>473</v>
      </c>
      <c r="T46" s="16" t="s">
        <v>451</v>
      </c>
      <c r="X46" s="16" t="s">
        <v>451</v>
      </c>
      <c r="AI46" s="16" t="s">
        <v>452</v>
      </c>
      <c r="AJ46" s="16" t="s">
        <v>452</v>
      </c>
      <c r="AO46" s="16" t="s">
        <v>463</v>
      </c>
      <c r="AP46" s="16" t="s">
        <v>451</v>
      </c>
      <c r="AQ46" s="16" t="s">
        <v>453</v>
      </c>
      <c r="AR46" s="16" t="s">
        <v>465</v>
      </c>
      <c r="AT46" s="16" t="s">
        <v>465</v>
      </c>
      <c r="AU46" s="16" t="s">
        <v>465</v>
      </c>
      <c r="AV46" s="16" t="s">
        <v>465</v>
      </c>
      <c r="AZ46" s="16" t="s">
        <v>457</v>
      </c>
      <c r="BA46" s="16" t="s">
        <v>573</v>
      </c>
      <c r="BC46" s="16" t="s">
        <v>447</v>
      </c>
      <c r="BE46" s="16" t="s">
        <v>674</v>
      </c>
      <c r="BG46" s="16" t="s">
        <v>451</v>
      </c>
      <c r="BH46" s="16" t="s">
        <v>448</v>
      </c>
      <c r="BJ46" s="16" t="s">
        <v>445</v>
      </c>
      <c r="BK46" s="16" t="s">
        <v>530</v>
      </c>
      <c r="BL46" s="103" t="b">
        <f t="shared" si="17"/>
        <v>1</v>
      </c>
      <c r="BM46" s="104" t="b">
        <f t="shared" si="6"/>
        <v>1</v>
      </c>
      <c r="BN46" t="b">
        <f t="shared" ref="BN46:BS46" si="223">NOT(ISERROR(SEARCH(BN$1, $BA46)))</f>
        <v>0</v>
      </c>
      <c r="BO46" t="b">
        <f t="shared" si="223"/>
        <v>0</v>
      </c>
      <c r="BP46" t="b">
        <f t="shared" si="223"/>
        <v>1</v>
      </c>
      <c r="BQ46" t="b">
        <f t="shared" si="223"/>
        <v>0</v>
      </c>
      <c r="BR46" t="b">
        <f t="shared" si="223"/>
        <v>1</v>
      </c>
      <c r="BS46" t="b">
        <f t="shared" si="223"/>
        <v>1</v>
      </c>
      <c r="BT46" s="103" t="b">
        <f t="shared" ref="BT46:BX46" si="224">NOT(ISERROR(SEARCH(BT$1, $BB46)))</f>
        <v>0</v>
      </c>
      <c r="BU46" t="b">
        <f t="shared" si="224"/>
        <v>0</v>
      </c>
      <c r="BV46" s="104" t="b">
        <f t="shared" si="224"/>
        <v>0</v>
      </c>
      <c r="BW46" t="b">
        <f t="shared" si="224"/>
        <v>0</v>
      </c>
      <c r="BX46" t="b">
        <f t="shared" si="224"/>
        <v>0</v>
      </c>
      <c r="BY46" s="103">
        <f t="shared" ref="BY46:CP46" si="225">SWITCH(Q46, "","", "None / not interested", "", "None but interested", 1, "Beginner", 2, "Intermediate", 3, "Experienced", 4, "Very experienced", 5, "Pro", 6)</f>
        <v>3</v>
      </c>
      <c r="BZ46">
        <f t="shared" si="225"/>
        <v>3</v>
      </c>
      <c r="CA46">
        <f t="shared" si="225"/>
        <v>5</v>
      </c>
      <c r="CB46">
        <f t="shared" si="225"/>
        <v>2</v>
      </c>
      <c r="CC46" t="str">
        <f t="shared" si="225"/>
        <v/>
      </c>
      <c r="CD46" t="str">
        <f t="shared" si="225"/>
        <v/>
      </c>
      <c r="CE46" t="str">
        <f t="shared" si="225"/>
        <v/>
      </c>
      <c r="CF46">
        <f t="shared" si="225"/>
        <v>2</v>
      </c>
      <c r="CG46" t="str">
        <f t="shared" si="225"/>
        <v/>
      </c>
      <c r="CH46" t="str">
        <f t="shared" si="225"/>
        <v/>
      </c>
      <c r="CI46" t="str">
        <f t="shared" si="225"/>
        <v/>
      </c>
      <c r="CJ46" t="str">
        <f t="shared" si="225"/>
        <v/>
      </c>
      <c r="CK46" t="str">
        <f t="shared" si="225"/>
        <v/>
      </c>
      <c r="CL46" t="str">
        <f t="shared" si="225"/>
        <v/>
      </c>
      <c r="CM46" t="str">
        <f t="shared" si="225"/>
        <v/>
      </c>
      <c r="CN46" t="str">
        <f t="shared" si="225"/>
        <v/>
      </c>
      <c r="CO46" t="str">
        <f t="shared" si="225"/>
        <v/>
      </c>
      <c r="CP46" t="str">
        <f t="shared" si="225"/>
        <v/>
      </c>
      <c r="CQ46" s="103">
        <f t="shared" ref="CQ46:CX46" si="226">SWITCH(AI46, "", "", "None / Not interested", "", "No but interested", 1, "Beginner", 2, "Intermediate", 3, "Experienced", 4, "Very Experienced", 5)</f>
        <v>3</v>
      </c>
      <c r="CR46">
        <f t="shared" si="226"/>
        <v>3</v>
      </c>
      <c r="CS46" t="str">
        <f t="shared" si="226"/>
        <v/>
      </c>
      <c r="CT46" t="str">
        <f t="shared" si="226"/>
        <v/>
      </c>
      <c r="CU46" t="str">
        <f t="shared" si="226"/>
        <v/>
      </c>
      <c r="CV46" t="str">
        <f t="shared" si="226"/>
        <v/>
      </c>
      <c r="CW46">
        <f t="shared" si="226"/>
        <v>4</v>
      </c>
      <c r="CX46">
        <f t="shared" si="226"/>
        <v>2</v>
      </c>
      <c r="CY46" s="103">
        <f t="shared" ref="CY46:DK46" si="227">SWITCH(D46, "", "", "Not interested", "", "Curious", 1, "Interested", 2, "Very interested", 3)</f>
        <v>1</v>
      </c>
      <c r="CZ46">
        <f t="shared" si="227"/>
        <v>1</v>
      </c>
      <c r="DA46" t="str">
        <f t="shared" si="227"/>
        <v/>
      </c>
      <c r="DB46">
        <f t="shared" si="227"/>
        <v>1</v>
      </c>
      <c r="DC46">
        <f t="shared" si="227"/>
        <v>1</v>
      </c>
      <c r="DD46">
        <f t="shared" si="227"/>
        <v>3</v>
      </c>
      <c r="DE46">
        <f t="shared" si="227"/>
        <v>3</v>
      </c>
      <c r="DF46">
        <f t="shared" si="227"/>
        <v>3</v>
      </c>
      <c r="DG46">
        <f t="shared" si="227"/>
        <v>1</v>
      </c>
      <c r="DH46">
        <f t="shared" si="227"/>
        <v>3</v>
      </c>
      <c r="DI46">
        <f t="shared" si="227"/>
        <v>1</v>
      </c>
      <c r="DJ46">
        <f t="shared" si="227"/>
        <v>2</v>
      </c>
      <c r="DK46" s="104" t="str">
        <f t="shared" si="227"/>
        <v/>
      </c>
    </row>
    <row r="47">
      <c r="A47" s="102">
        <v>43859.703361875</v>
      </c>
      <c r="B47" s="16" t="s">
        <v>675</v>
      </c>
      <c r="C47" s="16" t="s">
        <v>676</v>
      </c>
      <c r="D47" s="16" t="s">
        <v>445</v>
      </c>
      <c r="E47" s="16" t="s">
        <v>445</v>
      </c>
      <c r="F47" s="16" t="s">
        <v>447</v>
      </c>
      <c r="G47" s="16" t="s">
        <v>446</v>
      </c>
      <c r="H47" s="16" t="s">
        <v>448</v>
      </c>
      <c r="I47" s="16" t="s">
        <v>448</v>
      </c>
      <c r="J47" s="16" t="s">
        <v>447</v>
      </c>
      <c r="K47" s="16" t="s">
        <v>448</v>
      </c>
      <c r="L47" s="16" t="s">
        <v>448</v>
      </c>
      <c r="M47" s="16" t="s">
        <v>448</v>
      </c>
      <c r="N47" s="16" t="s">
        <v>446</v>
      </c>
      <c r="O47" s="16" t="s">
        <v>445</v>
      </c>
      <c r="P47" s="16" t="s">
        <v>448</v>
      </c>
      <c r="Q47" s="16" t="s">
        <v>452</v>
      </c>
      <c r="S47" s="16" t="s">
        <v>450</v>
      </c>
      <c r="T47" s="16" t="s">
        <v>452</v>
      </c>
      <c r="U47" s="16" t="s">
        <v>450</v>
      </c>
      <c r="V47" s="16" t="s">
        <v>452</v>
      </c>
      <c r="W47" s="16" t="s">
        <v>450</v>
      </c>
      <c r="X47" s="16" t="s">
        <v>450</v>
      </c>
      <c r="Y47" s="16" t="s">
        <v>450</v>
      </c>
      <c r="Z47" s="16" t="s">
        <v>450</v>
      </c>
      <c r="AA47" s="16" t="s">
        <v>450</v>
      </c>
      <c r="AB47" s="16" t="s">
        <v>450</v>
      </c>
      <c r="AC47" s="16" t="s">
        <v>450</v>
      </c>
      <c r="AD47" s="16" t="s">
        <v>450</v>
      </c>
      <c r="AE47" s="16" t="s">
        <v>450</v>
      </c>
      <c r="AF47" s="16" t="s">
        <v>450</v>
      </c>
      <c r="AG47" s="16" t="s">
        <v>450</v>
      </c>
      <c r="AI47" s="16" t="s">
        <v>452</v>
      </c>
      <c r="AJ47" s="16" t="s">
        <v>452</v>
      </c>
      <c r="AK47" s="16" t="s">
        <v>483</v>
      </c>
      <c r="AL47" s="16" t="s">
        <v>483</v>
      </c>
      <c r="AM47" s="16" t="s">
        <v>483</v>
      </c>
      <c r="AN47" s="16" t="s">
        <v>483</v>
      </c>
      <c r="AO47" s="16" t="s">
        <v>452</v>
      </c>
      <c r="AP47" s="16" t="s">
        <v>483</v>
      </c>
      <c r="AR47" s="16" t="s">
        <v>490</v>
      </c>
      <c r="AS47" s="16" t="s">
        <v>490</v>
      </c>
      <c r="AT47" s="16" t="s">
        <v>490</v>
      </c>
      <c r="AU47" s="16" t="s">
        <v>490</v>
      </c>
      <c r="AW47" s="16" t="s">
        <v>474</v>
      </c>
      <c r="AX47" s="16" t="s">
        <v>474</v>
      </c>
      <c r="AZ47" s="16" t="s">
        <v>457</v>
      </c>
      <c r="BA47" s="16" t="s">
        <v>677</v>
      </c>
      <c r="BC47" s="16" t="s">
        <v>448</v>
      </c>
      <c r="BG47" s="16" t="s">
        <v>450</v>
      </c>
      <c r="BH47" s="16" t="s">
        <v>448</v>
      </c>
      <c r="BI47" s="16" t="s">
        <v>448</v>
      </c>
      <c r="BJ47" s="16" t="s">
        <v>445</v>
      </c>
      <c r="BK47" s="16" t="s">
        <v>460</v>
      </c>
      <c r="BL47" s="103" t="b">
        <f t="shared" si="17"/>
        <v>0</v>
      </c>
      <c r="BM47" s="104" t="b">
        <f t="shared" si="6"/>
        <v>0</v>
      </c>
      <c r="BN47" t="b">
        <f t="shared" ref="BN47:BS47" si="228">NOT(ISERROR(SEARCH(BN$1, $BA47)))</f>
        <v>0</v>
      </c>
      <c r="BO47" t="b">
        <f t="shared" si="228"/>
        <v>0</v>
      </c>
      <c r="BP47" t="b">
        <f t="shared" si="228"/>
        <v>1</v>
      </c>
      <c r="BQ47" t="b">
        <f t="shared" si="228"/>
        <v>1</v>
      </c>
      <c r="BR47" t="b">
        <f t="shared" si="228"/>
        <v>1</v>
      </c>
      <c r="BS47" t="b">
        <f t="shared" si="228"/>
        <v>0</v>
      </c>
      <c r="BT47" s="103" t="b">
        <f t="shared" ref="BT47:BX47" si="229">NOT(ISERROR(SEARCH(BT$1, $BB47)))</f>
        <v>0</v>
      </c>
      <c r="BU47" t="b">
        <f t="shared" si="229"/>
        <v>0</v>
      </c>
      <c r="BV47" s="104" t="b">
        <f t="shared" si="229"/>
        <v>0</v>
      </c>
      <c r="BW47" t="b">
        <f t="shared" si="229"/>
        <v>0</v>
      </c>
      <c r="BX47" t="b">
        <f t="shared" si="229"/>
        <v>0</v>
      </c>
      <c r="BY47" s="103">
        <f t="shared" ref="BY47:CP47" si="230">SWITCH(Q47, "","", "None / not interested", "", "None but interested", 1, "Beginner", 2, "Intermediate", 3, "Experienced", 4, "Very experienced", 5, "Pro", 6)</f>
        <v>3</v>
      </c>
      <c r="BZ47" t="str">
        <f t="shared" si="230"/>
        <v/>
      </c>
      <c r="CA47" t="str">
        <f t="shared" si="230"/>
        <v/>
      </c>
      <c r="CB47">
        <f t="shared" si="230"/>
        <v>3</v>
      </c>
      <c r="CC47" t="str">
        <f t="shared" si="230"/>
        <v/>
      </c>
      <c r="CD47">
        <f t="shared" si="230"/>
        <v>3</v>
      </c>
      <c r="CE47" t="str">
        <f t="shared" si="230"/>
        <v/>
      </c>
      <c r="CF47" t="str">
        <f t="shared" si="230"/>
        <v/>
      </c>
      <c r="CG47" t="str">
        <f t="shared" si="230"/>
        <v/>
      </c>
      <c r="CH47" t="str">
        <f t="shared" si="230"/>
        <v/>
      </c>
      <c r="CI47" t="str">
        <f t="shared" si="230"/>
        <v/>
      </c>
      <c r="CJ47" t="str">
        <f t="shared" si="230"/>
        <v/>
      </c>
      <c r="CK47" t="str">
        <f t="shared" si="230"/>
        <v/>
      </c>
      <c r="CL47" t="str">
        <f t="shared" si="230"/>
        <v/>
      </c>
      <c r="CM47" t="str">
        <f t="shared" si="230"/>
        <v/>
      </c>
      <c r="CN47" t="str">
        <f t="shared" si="230"/>
        <v/>
      </c>
      <c r="CO47" t="str">
        <f t="shared" si="230"/>
        <v/>
      </c>
      <c r="CP47" t="str">
        <f t="shared" si="230"/>
        <v/>
      </c>
      <c r="CQ47" s="103">
        <f t="shared" ref="CQ47:CX47" si="231">SWITCH(AI47, "", "", "None / Not interested", "", "No but interested", 1, "Beginner", 2, "Intermediate", 3, "Experienced", 4, "Very Experienced", 5)</f>
        <v>3</v>
      </c>
      <c r="CR47">
        <f t="shared" si="231"/>
        <v>3</v>
      </c>
      <c r="CS47">
        <f t="shared" si="231"/>
        <v>1</v>
      </c>
      <c r="CT47">
        <f t="shared" si="231"/>
        <v>1</v>
      </c>
      <c r="CU47">
        <f t="shared" si="231"/>
        <v>1</v>
      </c>
      <c r="CV47">
        <f t="shared" si="231"/>
        <v>1</v>
      </c>
      <c r="CW47">
        <f t="shared" si="231"/>
        <v>3</v>
      </c>
      <c r="CX47">
        <f t="shared" si="231"/>
        <v>1</v>
      </c>
      <c r="CY47" s="103">
        <f t="shared" ref="CY47:DK47" si="232">SWITCH(D47, "", "", "Not interested", "", "Curious", 1, "Interested", 2, "Very interested", 3)</f>
        <v>3</v>
      </c>
      <c r="CZ47">
        <f t="shared" si="232"/>
        <v>3</v>
      </c>
      <c r="DA47">
        <f t="shared" si="232"/>
        <v>1</v>
      </c>
      <c r="DB47">
        <f t="shared" si="232"/>
        <v>2</v>
      </c>
      <c r="DC47" t="str">
        <f t="shared" si="232"/>
        <v/>
      </c>
      <c r="DD47" t="str">
        <f t="shared" si="232"/>
        <v/>
      </c>
      <c r="DE47">
        <f t="shared" si="232"/>
        <v>1</v>
      </c>
      <c r="DF47" t="str">
        <f t="shared" si="232"/>
        <v/>
      </c>
      <c r="DG47" t="str">
        <f t="shared" si="232"/>
        <v/>
      </c>
      <c r="DH47" t="str">
        <f t="shared" si="232"/>
        <v/>
      </c>
      <c r="DI47">
        <f t="shared" si="232"/>
        <v>2</v>
      </c>
      <c r="DJ47">
        <f t="shared" si="232"/>
        <v>3</v>
      </c>
      <c r="DK47" s="104" t="str">
        <f t="shared" si="232"/>
        <v/>
      </c>
    </row>
    <row r="48">
      <c r="A48" s="102">
        <v>43859.73316945602</v>
      </c>
      <c r="B48" s="16" t="s">
        <v>678</v>
      </c>
      <c r="C48" s="16" t="s">
        <v>679</v>
      </c>
      <c r="D48" s="16" t="s">
        <v>446</v>
      </c>
      <c r="E48" s="16" t="s">
        <v>445</v>
      </c>
      <c r="F48" s="16" t="s">
        <v>445</v>
      </c>
      <c r="G48" s="16" t="s">
        <v>446</v>
      </c>
      <c r="H48" s="16" t="s">
        <v>448</v>
      </c>
      <c r="I48" s="16" t="s">
        <v>446</v>
      </c>
      <c r="J48" s="16" t="s">
        <v>447</v>
      </c>
      <c r="K48" s="16" t="s">
        <v>446</v>
      </c>
      <c r="L48" s="16" t="s">
        <v>447</v>
      </c>
      <c r="M48" s="16" t="s">
        <v>447</v>
      </c>
      <c r="N48" s="16" t="s">
        <v>445</v>
      </c>
      <c r="O48" s="16" t="s">
        <v>446</v>
      </c>
      <c r="Q48" s="16" t="s">
        <v>450</v>
      </c>
      <c r="R48" s="16" t="s">
        <v>449</v>
      </c>
      <c r="S48" s="16" t="s">
        <v>450</v>
      </c>
      <c r="T48" s="16" t="s">
        <v>451</v>
      </c>
      <c r="U48" s="16" t="s">
        <v>451</v>
      </c>
      <c r="V48" s="16" t="s">
        <v>473</v>
      </c>
      <c r="W48" s="16" t="s">
        <v>450</v>
      </c>
      <c r="X48" s="16" t="s">
        <v>449</v>
      </c>
      <c r="Y48" s="16" t="s">
        <v>449</v>
      </c>
      <c r="Z48" s="16" t="s">
        <v>450</v>
      </c>
      <c r="AA48" s="16" t="s">
        <v>450</v>
      </c>
      <c r="AB48" s="16" t="s">
        <v>450</v>
      </c>
      <c r="AC48" s="16" t="s">
        <v>450</v>
      </c>
      <c r="AD48" s="16" t="s">
        <v>450</v>
      </c>
      <c r="AE48" s="16" t="s">
        <v>450</v>
      </c>
      <c r="AF48" s="16" t="s">
        <v>450</v>
      </c>
      <c r="AG48" s="16" t="s">
        <v>450</v>
      </c>
      <c r="AH48" s="16" t="s">
        <v>450</v>
      </c>
      <c r="AI48" s="16" t="s">
        <v>473</v>
      </c>
      <c r="AJ48" s="16" t="s">
        <v>473</v>
      </c>
      <c r="AK48" s="16" t="s">
        <v>473</v>
      </c>
      <c r="AL48" s="16" t="s">
        <v>473</v>
      </c>
      <c r="AM48" s="16" t="s">
        <v>473</v>
      </c>
      <c r="AN48" s="16" t="s">
        <v>451</v>
      </c>
      <c r="AO48" s="16" t="s">
        <v>473</v>
      </c>
      <c r="AP48" s="16" t="s">
        <v>473</v>
      </c>
      <c r="AQ48" s="16" t="s">
        <v>453</v>
      </c>
      <c r="AR48" s="16" t="s">
        <v>465</v>
      </c>
      <c r="AS48" s="16" t="s">
        <v>455</v>
      </c>
      <c r="AT48" s="16" t="s">
        <v>455</v>
      </c>
      <c r="AU48" s="16" t="s">
        <v>455</v>
      </c>
      <c r="AV48" s="16" t="s">
        <v>455</v>
      </c>
      <c r="AW48" s="16" t="s">
        <v>580</v>
      </c>
      <c r="AX48" s="16" t="s">
        <v>580</v>
      </c>
      <c r="AZ48" s="16" t="s">
        <v>457</v>
      </c>
      <c r="BA48" s="16" t="s">
        <v>680</v>
      </c>
      <c r="BC48" s="16" t="s">
        <v>446</v>
      </c>
      <c r="BD48" s="16" t="s">
        <v>681</v>
      </c>
      <c r="BE48" s="16" t="s">
        <v>682</v>
      </c>
      <c r="BG48" s="16" t="s">
        <v>450</v>
      </c>
      <c r="BH48" s="16" t="s">
        <v>446</v>
      </c>
      <c r="BI48" s="16" t="s">
        <v>448</v>
      </c>
      <c r="BJ48" s="16" t="s">
        <v>447</v>
      </c>
      <c r="BK48" s="16" t="s">
        <v>460</v>
      </c>
      <c r="BL48" s="103" t="b">
        <f t="shared" si="17"/>
        <v>1</v>
      </c>
      <c r="BM48" s="104" t="b">
        <f t="shared" si="6"/>
        <v>1</v>
      </c>
      <c r="BN48" t="b">
        <f t="shared" ref="BN48:BS48" si="233">NOT(ISERROR(SEARCH(BN$1, $BA48)))</f>
        <v>0</v>
      </c>
      <c r="BO48" t="b">
        <f t="shared" si="233"/>
        <v>0</v>
      </c>
      <c r="BP48" t="b">
        <f t="shared" si="233"/>
        <v>1</v>
      </c>
      <c r="BQ48" t="b">
        <f t="shared" si="233"/>
        <v>0</v>
      </c>
      <c r="BR48" t="b">
        <f t="shared" si="233"/>
        <v>0</v>
      </c>
      <c r="BS48" t="b">
        <f t="shared" si="233"/>
        <v>1</v>
      </c>
      <c r="BT48" s="103" t="b">
        <f t="shared" ref="BT48:BX48" si="234">NOT(ISERROR(SEARCH(BT$1, $BB48)))</f>
        <v>0</v>
      </c>
      <c r="BU48" t="b">
        <f t="shared" si="234"/>
        <v>0</v>
      </c>
      <c r="BV48" s="104" t="b">
        <f t="shared" si="234"/>
        <v>0</v>
      </c>
      <c r="BW48" t="b">
        <f t="shared" si="234"/>
        <v>0</v>
      </c>
      <c r="BX48" t="b">
        <f t="shared" si="234"/>
        <v>0</v>
      </c>
      <c r="BY48" s="103" t="str">
        <f t="shared" ref="BY48:CP48" si="235">SWITCH(Q48, "","", "None / not interested", "", "None but interested", 1, "Beginner", 2, "Intermediate", 3, "Experienced", 4, "Very experienced", 5, "Pro", 6)</f>
        <v/>
      </c>
      <c r="BZ48">
        <f t="shared" si="235"/>
        <v>1</v>
      </c>
      <c r="CA48" t="str">
        <f t="shared" si="235"/>
        <v/>
      </c>
      <c r="CB48">
        <f t="shared" si="235"/>
        <v>2</v>
      </c>
      <c r="CC48">
        <f t="shared" si="235"/>
        <v>2</v>
      </c>
      <c r="CD48">
        <f t="shared" si="235"/>
        <v>5</v>
      </c>
      <c r="CE48" t="str">
        <f t="shared" si="235"/>
        <v/>
      </c>
      <c r="CF48">
        <f t="shared" si="235"/>
        <v>1</v>
      </c>
      <c r="CG48">
        <f t="shared" si="235"/>
        <v>1</v>
      </c>
      <c r="CH48" t="str">
        <f t="shared" si="235"/>
        <v/>
      </c>
      <c r="CI48" t="str">
        <f t="shared" si="235"/>
        <v/>
      </c>
      <c r="CJ48" t="str">
        <f t="shared" si="235"/>
        <v/>
      </c>
      <c r="CK48" t="str">
        <f t="shared" si="235"/>
        <v/>
      </c>
      <c r="CL48" t="str">
        <f t="shared" si="235"/>
        <v/>
      </c>
      <c r="CM48" t="str">
        <f t="shared" si="235"/>
        <v/>
      </c>
      <c r="CN48" t="str">
        <f t="shared" si="235"/>
        <v/>
      </c>
      <c r="CO48" t="str">
        <f t="shared" si="235"/>
        <v/>
      </c>
      <c r="CP48" t="str">
        <f t="shared" si="235"/>
        <v/>
      </c>
      <c r="CQ48" s="103">
        <f t="shared" ref="CQ48:CX48" si="236">SWITCH(AI48, "", "", "None / Not interested", "", "No but interested", 1, "Beginner", 2, "Intermediate", 3, "Experienced", 4, "Very Experienced", 5)</f>
        <v>5</v>
      </c>
      <c r="CR48">
        <f t="shared" si="236"/>
        <v>5</v>
      </c>
      <c r="CS48">
        <f t="shared" si="236"/>
        <v>5</v>
      </c>
      <c r="CT48">
        <f t="shared" si="236"/>
        <v>5</v>
      </c>
      <c r="CU48">
        <f t="shared" si="236"/>
        <v>5</v>
      </c>
      <c r="CV48">
        <f t="shared" si="236"/>
        <v>2</v>
      </c>
      <c r="CW48">
        <f t="shared" si="236"/>
        <v>5</v>
      </c>
      <c r="CX48">
        <f t="shared" si="236"/>
        <v>5</v>
      </c>
      <c r="CY48" s="103">
        <f t="shared" ref="CY48:DK48" si="237">SWITCH(D48, "", "", "Not interested", "", "Curious", 1, "Interested", 2, "Very interested", 3)</f>
        <v>2</v>
      </c>
      <c r="CZ48">
        <f t="shared" si="237"/>
        <v>3</v>
      </c>
      <c r="DA48">
        <f t="shared" si="237"/>
        <v>3</v>
      </c>
      <c r="DB48">
        <f t="shared" si="237"/>
        <v>2</v>
      </c>
      <c r="DC48" t="str">
        <f t="shared" si="237"/>
        <v/>
      </c>
      <c r="DD48">
        <f t="shared" si="237"/>
        <v>2</v>
      </c>
      <c r="DE48">
        <f t="shared" si="237"/>
        <v>1</v>
      </c>
      <c r="DF48">
        <f t="shared" si="237"/>
        <v>2</v>
      </c>
      <c r="DG48">
        <f t="shared" si="237"/>
        <v>1</v>
      </c>
      <c r="DH48">
        <f t="shared" si="237"/>
        <v>1</v>
      </c>
      <c r="DI48">
        <f t="shared" si="237"/>
        <v>3</v>
      </c>
      <c r="DJ48">
        <f t="shared" si="237"/>
        <v>2</v>
      </c>
      <c r="DK48" s="104" t="str">
        <f t="shared" si="237"/>
        <v/>
      </c>
    </row>
    <row r="49">
      <c r="A49" s="102">
        <v>43863.982809050925</v>
      </c>
      <c r="B49" s="16" t="s">
        <v>683</v>
      </c>
      <c r="C49" s="16" t="s">
        <v>684</v>
      </c>
      <c r="D49" s="16" t="s">
        <v>445</v>
      </c>
      <c r="E49" s="16" t="s">
        <v>446</v>
      </c>
      <c r="F49" s="16" t="s">
        <v>446</v>
      </c>
      <c r="G49" s="16" t="s">
        <v>446</v>
      </c>
      <c r="H49" s="16" t="s">
        <v>447</v>
      </c>
      <c r="I49" s="16" t="s">
        <v>446</v>
      </c>
      <c r="J49" s="16" t="s">
        <v>446</v>
      </c>
      <c r="K49" s="16" t="s">
        <v>447</v>
      </c>
      <c r="L49" s="16" t="s">
        <v>447</v>
      </c>
      <c r="M49" s="16" t="s">
        <v>447</v>
      </c>
      <c r="N49" s="16" t="s">
        <v>446</v>
      </c>
      <c r="O49" s="16" t="s">
        <v>446</v>
      </c>
      <c r="Q49" s="16" t="s">
        <v>451</v>
      </c>
      <c r="T49" s="16" t="s">
        <v>452</v>
      </c>
      <c r="U49" s="16" t="s">
        <v>451</v>
      </c>
      <c r="X49" s="16" t="s">
        <v>449</v>
      </c>
      <c r="Y49" s="16" t="s">
        <v>449</v>
      </c>
      <c r="AG49" s="16" t="s">
        <v>449</v>
      </c>
      <c r="AI49" s="16" t="s">
        <v>451</v>
      </c>
      <c r="AJ49" s="16" t="s">
        <v>451</v>
      </c>
      <c r="AK49" s="16" t="s">
        <v>451</v>
      </c>
      <c r="AL49" s="16" t="s">
        <v>483</v>
      </c>
      <c r="AM49" s="16" t="s">
        <v>483</v>
      </c>
      <c r="AN49" s="16" t="s">
        <v>451</v>
      </c>
      <c r="AO49" s="16" t="s">
        <v>451</v>
      </c>
      <c r="AP49" s="16" t="s">
        <v>451</v>
      </c>
      <c r="AR49" s="16" t="s">
        <v>474</v>
      </c>
      <c r="AS49" s="16" t="s">
        <v>466</v>
      </c>
      <c r="AT49" s="16" t="s">
        <v>685</v>
      </c>
      <c r="AU49" s="16" t="s">
        <v>474</v>
      </c>
      <c r="AZ49" s="16" t="s">
        <v>457</v>
      </c>
      <c r="BA49" s="16" t="s">
        <v>581</v>
      </c>
      <c r="BE49" s="16" t="s">
        <v>686</v>
      </c>
      <c r="BG49" s="16" t="s">
        <v>451</v>
      </c>
      <c r="BH49" s="16" t="s">
        <v>446</v>
      </c>
      <c r="BI49" s="16" t="s">
        <v>447</v>
      </c>
      <c r="BJ49" s="16" t="s">
        <v>447</v>
      </c>
      <c r="BK49" s="16" t="s">
        <v>460</v>
      </c>
      <c r="BL49" s="103" t="b">
        <f t="shared" si="17"/>
        <v>0</v>
      </c>
      <c r="BM49" s="104" t="b">
        <f t="shared" si="6"/>
        <v>0</v>
      </c>
      <c r="BN49" t="b">
        <f t="shared" ref="BN49:BS49" si="238">NOT(ISERROR(SEARCH(BN$1, $BA49)))</f>
        <v>0</v>
      </c>
      <c r="BO49" t="b">
        <f t="shared" si="238"/>
        <v>0</v>
      </c>
      <c r="BP49" t="b">
        <f t="shared" si="238"/>
        <v>1</v>
      </c>
      <c r="BQ49" t="b">
        <f t="shared" si="238"/>
        <v>0</v>
      </c>
      <c r="BR49" t="b">
        <f t="shared" si="238"/>
        <v>1</v>
      </c>
      <c r="BS49" t="b">
        <f t="shared" si="238"/>
        <v>1</v>
      </c>
      <c r="BT49" s="103" t="b">
        <f t="shared" ref="BT49:BX49" si="239">NOT(ISERROR(SEARCH(BT$1, $BB49)))</f>
        <v>0</v>
      </c>
      <c r="BU49" t="b">
        <f t="shared" si="239"/>
        <v>0</v>
      </c>
      <c r="BV49" s="104" t="b">
        <f t="shared" si="239"/>
        <v>0</v>
      </c>
      <c r="BW49" t="b">
        <f t="shared" si="239"/>
        <v>0</v>
      </c>
      <c r="BX49" t="b">
        <f t="shared" si="239"/>
        <v>0</v>
      </c>
      <c r="BY49" s="103">
        <f t="shared" ref="BY49:CP49" si="240">SWITCH(Q49, "","", "None / not interested", "", "None but interested", 1, "Beginner", 2, "Intermediate", 3, "Experienced", 4, "Very experienced", 5, "Pro", 6)</f>
        <v>2</v>
      </c>
      <c r="BZ49" t="str">
        <f t="shared" si="240"/>
        <v/>
      </c>
      <c r="CA49" t="str">
        <f t="shared" si="240"/>
        <v/>
      </c>
      <c r="CB49">
        <f t="shared" si="240"/>
        <v>3</v>
      </c>
      <c r="CC49">
        <f t="shared" si="240"/>
        <v>2</v>
      </c>
      <c r="CD49" t="str">
        <f t="shared" si="240"/>
        <v/>
      </c>
      <c r="CE49" t="str">
        <f t="shared" si="240"/>
        <v/>
      </c>
      <c r="CF49">
        <f t="shared" si="240"/>
        <v>1</v>
      </c>
      <c r="CG49">
        <f t="shared" si="240"/>
        <v>1</v>
      </c>
      <c r="CH49" t="str">
        <f t="shared" si="240"/>
        <v/>
      </c>
      <c r="CI49" t="str">
        <f t="shared" si="240"/>
        <v/>
      </c>
      <c r="CJ49" t="str">
        <f t="shared" si="240"/>
        <v/>
      </c>
      <c r="CK49" t="str">
        <f t="shared" si="240"/>
        <v/>
      </c>
      <c r="CL49" t="str">
        <f t="shared" si="240"/>
        <v/>
      </c>
      <c r="CM49" t="str">
        <f t="shared" si="240"/>
        <v/>
      </c>
      <c r="CN49" t="str">
        <f t="shared" si="240"/>
        <v/>
      </c>
      <c r="CO49">
        <f t="shared" si="240"/>
        <v>1</v>
      </c>
      <c r="CP49" t="str">
        <f t="shared" si="240"/>
        <v/>
      </c>
      <c r="CQ49" s="103">
        <f t="shared" ref="CQ49:CX49" si="241">SWITCH(AI49, "", "", "None / Not interested", "", "No but interested", 1, "Beginner", 2, "Intermediate", 3, "Experienced", 4, "Very Experienced", 5)</f>
        <v>2</v>
      </c>
      <c r="CR49">
        <f t="shared" si="241"/>
        <v>2</v>
      </c>
      <c r="CS49">
        <f t="shared" si="241"/>
        <v>2</v>
      </c>
      <c r="CT49">
        <f t="shared" si="241"/>
        <v>1</v>
      </c>
      <c r="CU49">
        <f t="shared" si="241"/>
        <v>1</v>
      </c>
      <c r="CV49">
        <f t="shared" si="241"/>
        <v>2</v>
      </c>
      <c r="CW49">
        <f t="shared" si="241"/>
        <v>2</v>
      </c>
      <c r="CX49">
        <f t="shared" si="241"/>
        <v>2</v>
      </c>
      <c r="CY49" s="103">
        <f t="shared" ref="CY49:DK49" si="242">SWITCH(D49, "", "", "Not interested", "", "Curious", 1, "Interested", 2, "Very interested", 3)</f>
        <v>3</v>
      </c>
      <c r="CZ49">
        <f t="shared" si="242"/>
        <v>2</v>
      </c>
      <c r="DA49">
        <f t="shared" si="242"/>
        <v>2</v>
      </c>
      <c r="DB49">
        <f t="shared" si="242"/>
        <v>2</v>
      </c>
      <c r="DC49">
        <f t="shared" si="242"/>
        <v>1</v>
      </c>
      <c r="DD49">
        <f t="shared" si="242"/>
        <v>2</v>
      </c>
      <c r="DE49">
        <f t="shared" si="242"/>
        <v>2</v>
      </c>
      <c r="DF49">
        <f t="shared" si="242"/>
        <v>1</v>
      </c>
      <c r="DG49">
        <f t="shared" si="242"/>
        <v>1</v>
      </c>
      <c r="DH49">
        <f t="shared" si="242"/>
        <v>1</v>
      </c>
      <c r="DI49">
        <f t="shared" si="242"/>
        <v>2</v>
      </c>
      <c r="DJ49">
        <f t="shared" si="242"/>
        <v>2</v>
      </c>
      <c r="DK49" s="104" t="str">
        <f t="shared" si="242"/>
        <v/>
      </c>
    </row>
    <row r="50">
      <c r="A50" s="102">
        <v>43882.45941023148</v>
      </c>
      <c r="B50" s="16" t="s">
        <v>687</v>
      </c>
      <c r="C50" s="16" t="s">
        <v>688</v>
      </c>
      <c r="D50" s="16" t="s">
        <v>446</v>
      </c>
      <c r="E50" s="16" t="s">
        <v>446</v>
      </c>
      <c r="F50" s="16" t="s">
        <v>446</v>
      </c>
      <c r="G50" s="16" t="s">
        <v>446</v>
      </c>
      <c r="I50" s="16" t="s">
        <v>446</v>
      </c>
      <c r="J50" s="16" t="s">
        <v>446</v>
      </c>
      <c r="Q50" s="16" t="s">
        <v>452</v>
      </c>
      <c r="R50" s="16" t="s">
        <v>452</v>
      </c>
      <c r="T50" s="16" t="s">
        <v>463</v>
      </c>
      <c r="U50" s="16" t="s">
        <v>473</v>
      </c>
      <c r="AE50" s="16" t="s">
        <v>452</v>
      </c>
      <c r="AI50" s="16" t="s">
        <v>452</v>
      </c>
      <c r="AJ50" s="16" t="s">
        <v>452</v>
      </c>
      <c r="AO50" s="16" t="s">
        <v>463</v>
      </c>
      <c r="AY50" s="16" t="s">
        <v>689</v>
      </c>
      <c r="AZ50" s="16" t="s">
        <v>457</v>
      </c>
      <c r="BA50" s="16" t="s">
        <v>563</v>
      </c>
      <c r="BE50" s="16" t="s">
        <v>690</v>
      </c>
      <c r="BF50" s="16" t="s">
        <v>565</v>
      </c>
      <c r="BH50" s="16" t="s">
        <v>446</v>
      </c>
      <c r="BJ50" s="16" t="s">
        <v>446</v>
      </c>
      <c r="BK50" s="16" t="s">
        <v>460</v>
      </c>
      <c r="BL50" s="103" t="b">
        <f t="shared" si="17"/>
        <v>0</v>
      </c>
      <c r="BM50" s="104" t="b">
        <f t="shared" si="6"/>
        <v>0</v>
      </c>
      <c r="BN50" t="b">
        <f t="shared" ref="BN50:BS50" si="243">NOT(ISERROR(SEARCH(BN$1, $BA50)))</f>
        <v>0</v>
      </c>
      <c r="BO50" t="b">
        <f t="shared" si="243"/>
        <v>0</v>
      </c>
      <c r="BP50" t="b">
        <f t="shared" si="243"/>
        <v>1</v>
      </c>
      <c r="BQ50" t="b">
        <f t="shared" si="243"/>
        <v>0</v>
      </c>
      <c r="BR50" t="b">
        <f t="shared" si="243"/>
        <v>1</v>
      </c>
      <c r="BS50" t="b">
        <f t="shared" si="243"/>
        <v>0</v>
      </c>
      <c r="BT50" s="103" t="b">
        <f t="shared" ref="BT50:BX50" si="244">NOT(ISERROR(SEARCH(BT$1, $BB50)))</f>
        <v>0</v>
      </c>
      <c r="BU50" t="b">
        <f t="shared" si="244"/>
        <v>0</v>
      </c>
      <c r="BV50" s="104" t="b">
        <f t="shared" si="244"/>
        <v>0</v>
      </c>
      <c r="BW50" t="b">
        <f t="shared" si="244"/>
        <v>0</v>
      </c>
      <c r="BX50" t="b">
        <f t="shared" si="244"/>
        <v>0</v>
      </c>
      <c r="BY50" s="103">
        <f t="shared" ref="BY50:CP50" si="245">SWITCH(Q50, "","", "None / not interested", "", "None but interested", 1, "Beginner", 2, "Intermediate", 3, "Experienced", 4, "Very experienced", 5, "Pro", 6)</f>
        <v>3</v>
      </c>
      <c r="BZ50">
        <f t="shared" si="245"/>
        <v>3</v>
      </c>
      <c r="CA50" t="str">
        <f t="shared" si="245"/>
        <v/>
      </c>
      <c r="CB50">
        <f t="shared" si="245"/>
        <v>4</v>
      </c>
      <c r="CC50">
        <f t="shared" si="245"/>
        <v>5</v>
      </c>
      <c r="CD50" t="str">
        <f t="shared" si="245"/>
        <v/>
      </c>
      <c r="CE50" t="str">
        <f t="shared" si="245"/>
        <v/>
      </c>
      <c r="CF50" t="str">
        <f t="shared" si="245"/>
        <v/>
      </c>
      <c r="CG50" t="str">
        <f t="shared" si="245"/>
        <v/>
      </c>
      <c r="CH50" t="str">
        <f t="shared" si="245"/>
        <v/>
      </c>
      <c r="CI50" t="str">
        <f t="shared" si="245"/>
        <v/>
      </c>
      <c r="CJ50" t="str">
        <f t="shared" si="245"/>
        <v/>
      </c>
      <c r="CK50" t="str">
        <f t="shared" si="245"/>
        <v/>
      </c>
      <c r="CL50" t="str">
        <f t="shared" si="245"/>
        <v/>
      </c>
      <c r="CM50">
        <f t="shared" si="245"/>
        <v>3</v>
      </c>
      <c r="CN50" t="str">
        <f t="shared" si="245"/>
        <v/>
      </c>
      <c r="CO50" t="str">
        <f t="shared" si="245"/>
        <v/>
      </c>
      <c r="CP50" t="str">
        <f t="shared" si="245"/>
        <v/>
      </c>
      <c r="CQ50" s="103">
        <f t="shared" ref="CQ50:CX50" si="246">SWITCH(AI50, "", "", "None / Not interested", "", "No but interested", 1, "Beginner", 2, "Intermediate", 3, "Experienced", 4, "Very Experienced", 5)</f>
        <v>3</v>
      </c>
      <c r="CR50">
        <f t="shared" si="246"/>
        <v>3</v>
      </c>
      <c r="CS50" t="str">
        <f t="shared" si="246"/>
        <v/>
      </c>
      <c r="CT50" t="str">
        <f t="shared" si="246"/>
        <v/>
      </c>
      <c r="CU50" t="str">
        <f t="shared" si="246"/>
        <v/>
      </c>
      <c r="CV50" t="str">
        <f t="shared" si="246"/>
        <v/>
      </c>
      <c r="CW50">
        <f t="shared" si="246"/>
        <v>4</v>
      </c>
      <c r="CX50" t="str">
        <f t="shared" si="246"/>
        <v/>
      </c>
      <c r="CY50" s="103">
        <f t="shared" ref="CY50:DK50" si="247">SWITCH(D50, "", "", "Not interested", "", "Curious", 1, "Interested", 2, "Very interested", 3)</f>
        <v>2</v>
      </c>
      <c r="CZ50">
        <f t="shared" si="247"/>
        <v>2</v>
      </c>
      <c r="DA50">
        <f t="shared" si="247"/>
        <v>2</v>
      </c>
      <c r="DB50">
        <f t="shared" si="247"/>
        <v>2</v>
      </c>
      <c r="DC50" t="str">
        <f t="shared" si="247"/>
        <v/>
      </c>
      <c r="DD50">
        <f t="shared" si="247"/>
        <v>2</v>
      </c>
      <c r="DE50">
        <f t="shared" si="247"/>
        <v>2</v>
      </c>
      <c r="DF50" t="str">
        <f t="shared" si="247"/>
        <v/>
      </c>
      <c r="DG50" t="str">
        <f t="shared" si="247"/>
        <v/>
      </c>
      <c r="DH50" t="str">
        <f t="shared" si="247"/>
        <v/>
      </c>
      <c r="DI50" t="str">
        <f t="shared" si="247"/>
        <v/>
      </c>
      <c r="DJ50" t="str">
        <f t="shared" si="247"/>
        <v/>
      </c>
      <c r="DK50" s="104" t="str">
        <f t="shared" si="247"/>
        <v/>
      </c>
    </row>
    <row r="51">
      <c r="A51" s="102">
        <v>43899.601798738426</v>
      </c>
      <c r="B51" s="16" t="s">
        <v>691</v>
      </c>
      <c r="C51" s="16" t="s">
        <v>692</v>
      </c>
      <c r="D51" s="16" t="s">
        <v>446</v>
      </c>
      <c r="E51" s="16" t="s">
        <v>446</v>
      </c>
      <c r="H51" s="16" t="s">
        <v>446</v>
      </c>
      <c r="N51" s="16" t="s">
        <v>447</v>
      </c>
      <c r="S51" s="16" t="s">
        <v>451</v>
      </c>
      <c r="T51" s="16" t="s">
        <v>452</v>
      </c>
      <c r="U51" s="16" t="s">
        <v>452</v>
      </c>
      <c r="V51" s="16" t="s">
        <v>451</v>
      </c>
      <c r="X51" s="16" t="s">
        <v>449</v>
      </c>
      <c r="AE51" s="16" t="s">
        <v>451</v>
      </c>
      <c r="AG51" s="16" t="s">
        <v>451</v>
      </c>
      <c r="AI51" s="16" t="s">
        <v>451</v>
      </c>
      <c r="AJ51" s="16" t="s">
        <v>451</v>
      </c>
      <c r="AP51" s="16" t="s">
        <v>451</v>
      </c>
      <c r="AR51" s="16" t="s">
        <v>484</v>
      </c>
      <c r="AS51" s="16" t="s">
        <v>484</v>
      </c>
      <c r="AT51" s="16" t="s">
        <v>484</v>
      </c>
      <c r="AU51" s="16" t="s">
        <v>484</v>
      </c>
      <c r="AV51" s="16" t="s">
        <v>484</v>
      </c>
      <c r="AY51" s="16" t="s">
        <v>693</v>
      </c>
      <c r="AZ51" s="16" t="s">
        <v>457</v>
      </c>
      <c r="BA51" s="16" t="s">
        <v>647</v>
      </c>
      <c r="BD51" s="16" t="s">
        <v>694</v>
      </c>
      <c r="BE51" s="16" t="s">
        <v>695</v>
      </c>
      <c r="BF51" s="16" t="s">
        <v>565</v>
      </c>
      <c r="BJ51" s="16" t="s">
        <v>446</v>
      </c>
      <c r="BK51" s="16" t="s">
        <v>460</v>
      </c>
      <c r="BL51" s="103" t="b">
        <f t="shared" si="17"/>
        <v>0</v>
      </c>
      <c r="BM51" s="104" t="b">
        <f t="shared" si="6"/>
        <v>0</v>
      </c>
      <c r="BN51" t="b">
        <f t="shared" ref="BN51:BS51" si="248">NOT(ISERROR(SEARCH(BN$1, $BA51)))</f>
        <v>0</v>
      </c>
      <c r="BO51" t="b">
        <f t="shared" si="248"/>
        <v>0</v>
      </c>
      <c r="BP51" t="b">
        <f t="shared" si="248"/>
        <v>1</v>
      </c>
      <c r="BQ51" t="b">
        <f t="shared" si="248"/>
        <v>0</v>
      </c>
      <c r="BR51" t="b">
        <f t="shared" si="248"/>
        <v>1</v>
      </c>
      <c r="BS51" t="b">
        <f t="shared" si="248"/>
        <v>0</v>
      </c>
      <c r="BT51" s="103" t="b">
        <f t="shared" ref="BT51:BX51" si="249">NOT(ISERROR(SEARCH(BT$1, $BB51)))</f>
        <v>0</v>
      </c>
      <c r="BU51" t="b">
        <f t="shared" si="249"/>
        <v>0</v>
      </c>
      <c r="BV51" s="104" t="b">
        <f t="shared" si="249"/>
        <v>0</v>
      </c>
      <c r="BW51" t="b">
        <f t="shared" si="249"/>
        <v>0</v>
      </c>
      <c r="BX51" t="b">
        <f t="shared" si="249"/>
        <v>0</v>
      </c>
      <c r="BY51" s="103" t="str">
        <f t="shared" ref="BY51:CP51" si="250">SWITCH(Q51, "","", "None / not interested", "", "None but interested", 1, "Beginner", 2, "Intermediate", 3, "Experienced", 4, "Very experienced", 5, "Pro", 6)</f>
        <v/>
      </c>
      <c r="BZ51" t="str">
        <f t="shared" si="250"/>
        <v/>
      </c>
      <c r="CA51">
        <f t="shared" si="250"/>
        <v>2</v>
      </c>
      <c r="CB51">
        <f t="shared" si="250"/>
        <v>3</v>
      </c>
      <c r="CC51">
        <f t="shared" si="250"/>
        <v>3</v>
      </c>
      <c r="CD51">
        <f t="shared" si="250"/>
        <v>2</v>
      </c>
      <c r="CE51" t="str">
        <f t="shared" si="250"/>
        <v/>
      </c>
      <c r="CF51">
        <f t="shared" si="250"/>
        <v>1</v>
      </c>
      <c r="CG51" t="str">
        <f t="shared" si="250"/>
        <v/>
      </c>
      <c r="CH51" t="str">
        <f t="shared" si="250"/>
        <v/>
      </c>
      <c r="CI51" t="str">
        <f t="shared" si="250"/>
        <v/>
      </c>
      <c r="CJ51" t="str">
        <f t="shared" si="250"/>
        <v/>
      </c>
      <c r="CK51" t="str">
        <f t="shared" si="250"/>
        <v/>
      </c>
      <c r="CL51" t="str">
        <f t="shared" si="250"/>
        <v/>
      </c>
      <c r="CM51">
        <f t="shared" si="250"/>
        <v>2</v>
      </c>
      <c r="CN51" t="str">
        <f t="shared" si="250"/>
        <v/>
      </c>
      <c r="CO51">
        <f t="shared" si="250"/>
        <v>2</v>
      </c>
      <c r="CP51" t="str">
        <f t="shared" si="250"/>
        <v/>
      </c>
      <c r="CQ51" s="103">
        <f t="shared" ref="CQ51:CX51" si="251">SWITCH(AI51, "", "", "None / Not interested", "", "No but interested", 1, "Beginner", 2, "Intermediate", 3, "Experienced", 4, "Very Experienced", 5)</f>
        <v>2</v>
      </c>
      <c r="CR51">
        <f t="shared" si="251"/>
        <v>2</v>
      </c>
      <c r="CS51" t="str">
        <f t="shared" si="251"/>
        <v/>
      </c>
      <c r="CT51" t="str">
        <f t="shared" si="251"/>
        <v/>
      </c>
      <c r="CU51" t="str">
        <f t="shared" si="251"/>
        <v/>
      </c>
      <c r="CV51" t="str">
        <f t="shared" si="251"/>
        <v/>
      </c>
      <c r="CW51" t="str">
        <f t="shared" si="251"/>
        <v/>
      </c>
      <c r="CX51">
        <f t="shared" si="251"/>
        <v>2</v>
      </c>
      <c r="CY51" s="103">
        <f t="shared" ref="CY51:DK51" si="252">SWITCH(D51, "", "", "Not interested", "", "Curious", 1, "Interested", 2, "Very interested", 3)</f>
        <v>2</v>
      </c>
      <c r="CZ51">
        <f t="shared" si="252"/>
        <v>2</v>
      </c>
      <c r="DA51" t="str">
        <f t="shared" si="252"/>
        <v/>
      </c>
      <c r="DB51" t="str">
        <f t="shared" si="252"/>
        <v/>
      </c>
      <c r="DC51">
        <f t="shared" si="252"/>
        <v>2</v>
      </c>
      <c r="DD51" t="str">
        <f t="shared" si="252"/>
        <v/>
      </c>
      <c r="DE51" t="str">
        <f t="shared" si="252"/>
        <v/>
      </c>
      <c r="DF51" t="str">
        <f t="shared" si="252"/>
        <v/>
      </c>
      <c r="DG51" t="str">
        <f t="shared" si="252"/>
        <v/>
      </c>
      <c r="DH51" t="str">
        <f t="shared" si="252"/>
        <v/>
      </c>
      <c r="DI51">
        <f t="shared" si="252"/>
        <v>1</v>
      </c>
      <c r="DJ51" t="str">
        <f t="shared" si="252"/>
        <v/>
      </c>
      <c r="DK51" s="104" t="str">
        <f t="shared" si="252"/>
        <v/>
      </c>
    </row>
    <row r="52">
      <c r="A52" s="102">
        <v>44013.45821696759</v>
      </c>
      <c r="B52" s="16" t="s">
        <v>696</v>
      </c>
      <c r="C52" s="16" t="s">
        <v>697</v>
      </c>
      <c r="S52" s="16" t="s">
        <v>452</v>
      </c>
      <c r="T52" s="16" t="s">
        <v>452</v>
      </c>
      <c r="U52" s="16" t="s">
        <v>449</v>
      </c>
      <c r="V52" s="16" t="s">
        <v>452</v>
      </c>
      <c r="X52" s="16" t="s">
        <v>449</v>
      </c>
      <c r="AI52" s="16" t="s">
        <v>452</v>
      </c>
      <c r="AJ52" s="16" t="s">
        <v>451</v>
      </c>
      <c r="AK52" s="16" t="s">
        <v>452</v>
      </c>
      <c r="AL52" s="16" t="s">
        <v>452</v>
      </c>
      <c r="AO52" s="16" t="s">
        <v>452</v>
      </c>
      <c r="AP52" s="16" t="s">
        <v>451</v>
      </c>
      <c r="AY52" s="16" t="s">
        <v>698</v>
      </c>
      <c r="AZ52" s="16" t="s">
        <v>457</v>
      </c>
      <c r="BA52" s="16" t="s">
        <v>699</v>
      </c>
      <c r="BG52" s="16" t="s">
        <v>449</v>
      </c>
      <c r="BK52" s="16" t="s">
        <v>530</v>
      </c>
      <c r="BL52" s="103" t="b">
        <f t="shared" si="17"/>
        <v>0</v>
      </c>
      <c r="BM52" s="104" t="b">
        <f t="shared" si="6"/>
        <v>0</v>
      </c>
      <c r="BN52" t="b">
        <f t="shared" ref="BN52:BS52" si="253">NOT(ISERROR(SEARCH(BN$1, $BA52)))</f>
        <v>0</v>
      </c>
      <c r="BO52" t="b">
        <f t="shared" si="253"/>
        <v>1</v>
      </c>
      <c r="BP52" t="b">
        <f t="shared" si="253"/>
        <v>0</v>
      </c>
      <c r="BQ52" t="b">
        <f t="shared" si="253"/>
        <v>0</v>
      </c>
      <c r="BR52" t="b">
        <f t="shared" si="253"/>
        <v>0</v>
      </c>
      <c r="BS52" t="b">
        <f t="shared" si="253"/>
        <v>0</v>
      </c>
      <c r="BT52" s="103" t="b">
        <f t="shared" ref="BT52:BX52" si="254">NOT(ISERROR(SEARCH(BT$1, $BB52)))</f>
        <v>0</v>
      </c>
      <c r="BU52" t="b">
        <f t="shared" si="254"/>
        <v>0</v>
      </c>
      <c r="BV52" s="104" t="b">
        <f t="shared" si="254"/>
        <v>0</v>
      </c>
      <c r="BW52" t="b">
        <f t="shared" si="254"/>
        <v>0</v>
      </c>
      <c r="BX52" t="b">
        <f t="shared" si="254"/>
        <v>0</v>
      </c>
      <c r="BY52" s="103" t="str">
        <f t="shared" ref="BY52:CP52" si="255">SWITCH(Q52, "","", "None / not interested", "", "None but interested", 1, "Beginner", 2, "Intermediate", 3, "Experienced", 4, "Very experienced", 5, "Pro", 6)</f>
        <v/>
      </c>
      <c r="BZ52" t="str">
        <f t="shared" si="255"/>
        <v/>
      </c>
      <c r="CA52">
        <f t="shared" si="255"/>
        <v>3</v>
      </c>
      <c r="CB52">
        <f t="shared" si="255"/>
        <v>3</v>
      </c>
      <c r="CC52">
        <f t="shared" si="255"/>
        <v>1</v>
      </c>
      <c r="CD52">
        <f t="shared" si="255"/>
        <v>3</v>
      </c>
      <c r="CE52" t="str">
        <f t="shared" si="255"/>
        <v/>
      </c>
      <c r="CF52">
        <f t="shared" si="255"/>
        <v>1</v>
      </c>
      <c r="CG52" t="str">
        <f t="shared" si="255"/>
        <v/>
      </c>
      <c r="CH52" t="str">
        <f t="shared" si="255"/>
        <v/>
      </c>
      <c r="CI52" t="str">
        <f t="shared" si="255"/>
        <v/>
      </c>
      <c r="CJ52" t="str">
        <f t="shared" si="255"/>
        <v/>
      </c>
      <c r="CK52" t="str">
        <f t="shared" si="255"/>
        <v/>
      </c>
      <c r="CL52" t="str">
        <f t="shared" si="255"/>
        <v/>
      </c>
      <c r="CM52" t="str">
        <f t="shared" si="255"/>
        <v/>
      </c>
      <c r="CN52" t="str">
        <f t="shared" si="255"/>
        <v/>
      </c>
      <c r="CO52" t="str">
        <f t="shared" si="255"/>
        <v/>
      </c>
      <c r="CP52" t="str">
        <f t="shared" si="255"/>
        <v/>
      </c>
      <c r="CQ52" s="103">
        <f t="shared" ref="CQ52:CX52" si="256">SWITCH(AI52, "", "", "None / Not interested", "", "No but interested", 1, "Beginner", 2, "Intermediate", 3, "Experienced", 4, "Very Experienced", 5)</f>
        <v>3</v>
      </c>
      <c r="CR52">
        <f t="shared" si="256"/>
        <v>2</v>
      </c>
      <c r="CS52">
        <f t="shared" si="256"/>
        <v>3</v>
      </c>
      <c r="CT52">
        <f t="shared" si="256"/>
        <v>3</v>
      </c>
      <c r="CU52" t="str">
        <f t="shared" si="256"/>
        <v/>
      </c>
      <c r="CV52" t="str">
        <f t="shared" si="256"/>
        <v/>
      </c>
      <c r="CW52">
        <f t="shared" si="256"/>
        <v>3</v>
      </c>
      <c r="CX52">
        <f t="shared" si="256"/>
        <v>2</v>
      </c>
      <c r="CY52" s="103" t="str">
        <f t="shared" ref="CY52:DK52" si="257">SWITCH(D52, "", "", "Not interested", "", "Curious", 1, "Interested", 2, "Very interested", 3)</f>
        <v/>
      </c>
      <c r="CZ52" t="str">
        <f t="shared" si="257"/>
        <v/>
      </c>
      <c r="DA52" t="str">
        <f t="shared" si="257"/>
        <v/>
      </c>
      <c r="DB52" t="str">
        <f t="shared" si="257"/>
        <v/>
      </c>
      <c r="DC52" t="str">
        <f t="shared" si="257"/>
        <v/>
      </c>
      <c r="DD52" t="str">
        <f t="shared" si="257"/>
        <v/>
      </c>
      <c r="DE52" t="str">
        <f t="shared" si="257"/>
        <v/>
      </c>
      <c r="DF52" t="str">
        <f t="shared" si="257"/>
        <v/>
      </c>
      <c r="DG52" t="str">
        <f t="shared" si="257"/>
        <v/>
      </c>
      <c r="DH52" t="str">
        <f t="shared" si="257"/>
        <v/>
      </c>
      <c r="DI52" t="str">
        <f t="shared" si="257"/>
        <v/>
      </c>
      <c r="DJ52" t="str">
        <f t="shared" si="257"/>
        <v/>
      </c>
      <c r="DK52" s="104" t="str">
        <f t="shared" si="257"/>
        <v/>
      </c>
    </row>
    <row r="53">
      <c r="A53" s="102">
        <v>44589.4924368287</v>
      </c>
      <c r="B53" s="16" t="s">
        <v>700</v>
      </c>
      <c r="C53" s="16" t="s">
        <v>701</v>
      </c>
      <c r="D53" s="16" t="s">
        <v>446</v>
      </c>
      <c r="E53" s="16" t="s">
        <v>445</v>
      </c>
      <c r="F53" s="16" t="s">
        <v>445</v>
      </c>
      <c r="G53" s="16" t="s">
        <v>447</v>
      </c>
      <c r="H53" s="16" t="s">
        <v>446</v>
      </c>
      <c r="I53" s="16" t="s">
        <v>448</v>
      </c>
      <c r="J53" s="16" t="s">
        <v>446</v>
      </c>
      <c r="K53" s="16" t="s">
        <v>446</v>
      </c>
      <c r="L53" s="16" t="s">
        <v>446</v>
      </c>
      <c r="M53" s="16" t="s">
        <v>446</v>
      </c>
      <c r="N53" s="16" t="s">
        <v>447</v>
      </c>
      <c r="O53" s="16" t="s">
        <v>446</v>
      </c>
      <c r="Q53" s="16" t="s">
        <v>451</v>
      </c>
      <c r="R53" s="16" t="s">
        <v>449</v>
      </c>
      <c r="S53" s="16" t="s">
        <v>451</v>
      </c>
      <c r="T53" s="16" t="s">
        <v>452</v>
      </c>
      <c r="U53" s="16" t="s">
        <v>451</v>
      </c>
      <c r="V53" s="16" t="s">
        <v>449</v>
      </c>
      <c r="X53" s="16" t="s">
        <v>449</v>
      </c>
      <c r="AI53" s="16" t="s">
        <v>451</v>
      </c>
      <c r="AJ53" s="16" t="s">
        <v>451</v>
      </c>
      <c r="AK53" s="16" t="s">
        <v>483</v>
      </c>
      <c r="AL53" s="16" t="s">
        <v>483</v>
      </c>
      <c r="AM53" s="16" t="s">
        <v>483</v>
      </c>
      <c r="AN53" s="16" t="s">
        <v>483</v>
      </c>
      <c r="AO53" s="16" t="s">
        <v>451</v>
      </c>
      <c r="AP53" s="16" t="s">
        <v>483</v>
      </c>
      <c r="AS53" s="16" t="s">
        <v>561</v>
      </c>
      <c r="AU53" s="16" t="s">
        <v>561</v>
      </c>
      <c r="AW53" s="16" t="s">
        <v>592</v>
      </c>
      <c r="AX53" s="16" t="s">
        <v>592</v>
      </c>
      <c r="AY53" s="16" t="s">
        <v>702</v>
      </c>
      <c r="AZ53" s="16" t="s">
        <v>457</v>
      </c>
      <c r="BA53" s="16" t="s">
        <v>703</v>
      </c>
      <c r="BC53" s="16" t="s">
        <v>447</v>
      </c>
      <c r="BD53" s="16" t="s">
        <v>704</v>
      </c>
      <c r="BE53" s="16" t="s">
        <v>705</v>
      </c>
      <c r="BH53" s="16" t="s">
        <v>446</v>
      </c>
      <c r="BI53" s="16" t="s">
        <v>446</v>
      </c>
      <c r="BJ53" s="16" t="s">
        <v>445</v>
      </c>
      <c r="BK53" s="16" t="s">
        <v>460</v>
      </c>
    </row>
    <row r="54">
      <c r="BL54" s="103" t="b">
        <f t="shared" ref="BL54:BL153" si="263">NOT(ISERROR(SEARCH("I would like to help or get involved with the organisation of the club", AQ54)))</f>
        <v>0</v>
      </c>
      <c r="BM54" s="104" t="b">
        <f t="shared" ref="BM54:BM153" si="264">NOT(ISERROR(SEARCH("I would like to teach or give classes", AQ54)))</f>
        <v>0</v>
      </c>
      <c r="BN54" t="b">
        <f t="shared" ref="BN54:BS54" si="258">NOT(ISERROR(SEARCH(BN$1, $BA54)))</f>
        <v>0</v>
      </c>
      <c r="BO54" t="b">
        <f t="shared" si="258"/>
        <v>0</v>
      </c>
      <c r="BP54" t="b">
        <f t="shared" si="258"/>
        <v>0</v>
      </c>
      <c r="BQ54" t="b">
        <f t="shared" si="258"/>
        <v>0</v>
      </c>
      <c r="BR54" t="b">
        <f t="shared" si="258"/>
        <v>0</v>
      </c>
      <c r="BS54" t="b">
        <f t="shared" si="258"/>
        <v>0</v>
      </c>
      <c r="BT54" s="103" t="b">
        <f t="shared" ref="BT54:BX54" si="259">NOT(ISERROR(SEARCH(BT$1, $BB54)))</f>
        <v>0</v>
      </c>
      <c r="BU54" t="b">
        <f t="shared" si="259"/>
        <v>0</v>
      </c>
      <c r="BV54" s="104" t="b">
        <f t="shared" si="259"/>
        <v>0</v>
      </c>
      <c r="BW54" t="b">
        <f t="shared" si="259"/>
        <v>0</v>
      </c>
      <c r="BX54" t="b">
        <f t="shared" si="259"/>
        <v>0</v>
      </c>
      <c r="BY54" s="103" t="str">
        <f t="shared" ref="BY54:CP54" si="260">SWITCH(Q54, "","", "None / not interested", "", "None but interested", 1, "Beginner", 2, "Intermediate", 3, "Experienced", 4, "Very experienced", 5, "Pro", 6)</f>
        <v/>
      </c>
      <c r="BZ54" t="str">
        <f t="shared" si="260"/>
        <v/>
      </c>
      <c r="CA54" t="str">
        <f t="shared" si="260"/>
        <v/>
      </c>
      <c r="CB54" t="str">
        <f t="shared" si="260"/>
        <v/>
      </c>
      <c r="CC54" t="str">
        <f t="shared" si="260"/>
        <v/>
      </c>
      <c r="CD54" t="str">
        <f t="shared" si="260"/>
        <v/>
      </c>
      <c r="CE54" t="str">
        <f t="shared" si="260"/>
        <v/>
      </c>
      <c r="CF54" t="str">
        <f t="shared" si="260"/>
        <v/>
      </c>
      <c r="CG54" t="str">
        <f t="shared" si="260"/>
        <v/>
      </c>
      <c r="CH54" t="str">
        <f t="shared" si="260"/>
        <v/>
      </c>
      <c r="CI54" t="str">
        <f t="shared" si="260"/>
        <v/>
      </c>
      <c r="CJ54" t="str">
        <f t="shared" si="260"/>
        <v/>
      </c>
      <c r="CK54" t="str">
        <f t="shared" si="260"/>
        <v/>
      </c>
      <c r="CL54" t="str">
        <f t="shared" si="260"/>
        <v/>
      </c>
      <c r="CM54" t="str">
        <f t="shared" si="260"/>
        <v/>
      </c>
      <c r="CN54" t="str">
        <f t="shared" si="260"/>
        <v/>
      </c>
      <c r="CO54" t="str">
        <f t="shared" si="260"/>
        <v/>
      </c>
      <c r="CP54" t="str">
        <f t="shared" si="260"/>
        <v/>
      </c>
      <c r="CQ54" s="103" t="str">
        <f t="shared" ref="CQ54:CX54" si="261">SWITCH(AI54, "", "", "None / Not interested", "", "No but interested", 1, "Beginner", 2, "Intermediate", 3, "Experienced", 4, "Very Experienced", 5)</f>
        <v/>
      </c>
      <c r="CR54" t="str">
        <f t="shared" si="261"/>
        <v/>
      </c>
      <c r="CS54" t="str">
        <f t="shared" si="261"/>
        <v/>
      </c>
      <c r="CT54" t="str">
        <f t="shared" si="261"/>
        <v/>
      </c>
      <c r="CU54" t="str">
        <f t="shared" si="261"/>
        <v/>
      </c>
      <c r="CV54" t="str">
        <f t="shared" si="261"/>
        <v/>
      </c>
      <c r="CW54" t="str">
        <f t="shared" si="261"/>
        <v/>
      </c>
      <c r="CX54" t="str">
        <f t="shared" si="261"/>
        <v/>
      </c>
      <c r="CY54" s="103" t="str">
        <f t="shared" ref="CY54:DK54" si="262">SWITCH(D54, "", "", "Not interested", "", "Curious", 1, "Interested", 2, "Very interested", 3)</f>
        <v/>
      </c>
      <c r="CZ54" t="str">
        <f t="shared" si="262"/>
        <v/>
      </c>
      <c r="DA54" t="str">
        <f t="shared" si="262"/>
        <v/>
      </c>
      <c r="DB54" t="str">
        <f t="shared" si="262"/>
        <v/>
      </c>
      <c r="DC54" t="str">
        <f t="shared" si="262"/>
        <v/>
      </c>
      <c r="DD54" t="str">
        <f t="shared" si="262"/>
        <v/>
      </c>
      <c r="DE54" t="str">
        <f t="shared" si="262"/>
        <v/>
      </c>
      <c r="DF54" t="str">
        <f t="shared" si="262"/>
        <v/>
      </c>
      <c r="DG54" t="str">
        <f t="shared" si="262"/>
        <v/>
      </c>
      <c r="DH54" t="str">
        <f t="shared" si="262"/>
        <v/>
      </c>
      <c r="DI54" t="str">
        <f t="shared" si="262"/>
        <v/>
      </c>
      <c r="DJ54" t="str">
        <f t="shared" si="262"/>
        <v/>
      </c>
      <c r="DK54" s="104" t="str">
        <f t="shared" si="262"/>
        <v/>
      </c>
    </row>
    <row r="55">
      <c r="BL55" s="103" t="b">
        <f t="shared" si="263"/>
        <v>0</v>
      </c>
      <c r="BM55" s="104" t="b">
        <f t="shared" si="264"/>
        <v>0</v>
      </c>
      <c r="BN55" t="b">
        <f t="shared" ref="BN55:BS55" si="265">NOT(ISERROR(SEARCH(BN$1, $BA55)))</f>
        <v>0</v>
      </c>
      <c r="BO55" t="b">
        <f t="shared" si="265"/>
        <v>0</v>
      </c>
      <c r="BP55" t="b">
        <f t="shared" si="265"/>
        <v>0</v>
      </c>
      <c r="BQ55" t="b">
        <f t="shared" si="265"/>
        <v>0</v>
      </c>
      <c r="BR55" t="b">
        <f t="shared" si="265"/>
        <v>0</v>
      </c>
      <c r="BS55" t="b">
        <f t="shared" si="265"/>
        <v>0</v>
      </c>
      <c r="BT55" s="103" t="b">
        <f t="shared" ref="BT55:BX55" si="266">NOT(ISERROR(SEARCH(BT$1, $BB55)))</f>
        <v>0</v>
      </c>
      <c r="BU55" t="b">
        <f t="shared" si="266"/>
        <v>0</v>
      </c>
      <c r="BV55" s="104" t="b">
        <f t="shared" si="266"/>
        <v>0</v>
      </c>
      <c r="BW55" t="b">
        <f t="shared" si="266"/>
        <v>0</v>
      </c>
      <c r="BX55" t="b">
        <f t="shared" si="266"/>
        <v>0</v>
      </c>
      <c r="BY55" s="103" t="str">
        <f t="shared" ref="BY55:CP55" si="267">SWITCH(Q55, "","", "None / not interested", "", "None but interested", 1, "Beginner", 2, "Intermediate", 3, "Experienced", 4, "Very experienced", 5, "Pro", 6)</f>
        <v/>
      </c>
      <c r="BZ55" t="str">
        <f t="shared" si="267"/>
        <v/>
      </c>
      <c r="CA55" t="str">
        <f t="shared" si="267"/>
        <v/>
      </c>
      <c r="CB55" t="str">
        <f t="shared" si="267"/>
        <v/>
      </c>
      <c r="CC55" t="str">
        <f t="shared" si="267"/>
        <v/>
      </c>
      <c r="CD55" t="str">
        <f t="shared" si="267"/>
        <v/>
      </c>
      <c r="CE55" t="str">
        <f t="shared" si="267"/>
        <v/>
      </c>
      <c r="CF55" t="str">
        <f t="shared" si="267"/>
        <v/>
      </c>
      <c r="CG55" t="str">
        <f t="shared" si="267"/>
        <v/>
      </c>
      <c r="CH55" t="str">
        <f t="shared" si="267"/>
        <v/>
      </c>
      <c r="CI55" t="str">
        <f t="shared" si="267"/>
        <v/>
      </c>
      <c r="CJ55" t="str">
        <f t="shared" si="267"/>
        <v/>
      </c>
      <c r="CK55" t="str">
        <f t="shared" si="267"/>
        <v/>
      </c>
      <c r="CL55" t="str">
        <f t="shared" si="267"/>
        <v/>
      </c>
      <c r="CM55" t="str">
        <f t="shared" si="267"/>
        <v/>
      </c>
      <c r="CN55" t="str">
        <f t="shared" si="267"/>
        <v/>
      </c>
      <c r="CO55" t="str">
        <f t="shared" si="267"/>
        <v/>
      </c>
      <c r="CP55" t="str">
        <f t="shared" si="267"/>
        <v/>
      </c>
      <c r="CQ55" s="103" t="str">
        <f t="shared" ref="CQ55:CX55" si="268">SWITCH(AI55, "", "", "None / Not interested", "", "No but interested", 1, "Beginner", 2, "Intermediate", 3, "Experienced", 4, "Very Experienced", 5)</f>
        <v/>
      </c>
      <c r="CR55" t="str">
        <f t="shared" si="268"/>
        <v/>
      </c>
      <c r="CS55" t="str">
        <f t="shared" si="268"/>
        <v/>
      </c>
      <c r="CT55" t="str">
        <f t="shared" si="268"/>
        <v/>
      </c>
      <c r="CU55" t="str">
        <f t="shared" si="268"/>
        <v/>
      </c>
      <c r="CV55" t="str">
        <f t="shared" si="268"/>
        <v/>
      </c>
      <c r="CW55" t="str">
        <f t="shared" si="268"/>
        <v/>
      </c>
      <c r="CX55" t="str">
        <f t="shared" si="268"/>
        <v/>
      </c>
      <c r="CY55" s="103" t="str">
        <f t="shared" ref="CY55:DK55" si="269">SWITCH(D55, "", "", "Not interested", "", "Curious", 1, "Interested", 2, "Very interested", 3)</f>
        <v/>
      </c>
      <c r="CZ55" t="str">
        <f t="shared" si="269"/>
        <v/>
      </c>
      <c r="DA55" t="str">
        <f t="shared" si="269"/>
        <v/>
      </c>
      <c r="DB55" t="str">
        <f t="shared" si="269"/>
        <v/>
      </c>
      <c r="DC55" t="str">
        <f t="shared" si="269"/>
        <v/>
      </c>
      <c r="DD55" t="str">
        <f t="shared" si="269"/>
        <v/>
      </c>
      <c r="DE55" t="str">
        <f t="shared" si="269"/>
        <v/>
      </c>
      <c r="DF55" t="str">
        <f t="shared" si="269"/>
        <v/>
      </c>
      <c r="DG55" t="str">
        <f t="shared" si="269"/>
        <v/>
      </c>
      <c r="DH55" t="str">
        <f t="shared" si="269"/>
        <v/>
      </c>
      <c r="DI55" t="str">
        <f t="shared" si="269"/>
        <v/>
      </c>
      <c r="DJ55" t="str">
        <f t="shared" si="269"/>
        <v/>
      </c>
      <c r="DK55" s="104" t="str">
        <f t="shared" si="269"/>
        <v/>
      </c>
    </row>
    <row r="56">
      <c r="BL56" s="103" t="b">
        <f t="shared" si="263"/>
        <v>0</v>
      </c>
      <c r="BM56" s="104" t="b">
        <f t="shared" si="264"/>
        <v>0</v>
      </c>
      <c r="BN56" t="b">
        <f t="shared" ref="BN56:BS56" si="270">NOT(ISERROR(SEARCH(BN$1, $BA56)))</f>
        <v>0</v>
      </c>
      <c r="BO56" t="b">
        <f t="shared" si="270"/>
        <v>0</v>
      </c>
      <c r="BP56" t="b">
        <f t="shared" si="270"/>
        <v>0</v>
      </c>
      <c r="BQ56" t="b">
        <f t="shared" si="270"/>
        <v>0</v>
      </c>
      <c r="BR56" t="b">
        <f t="shared" si="270"/>
        <v>0</v>
      </c>
      <c r="BS56" t="b">
        <f t="shared" si="270"/>
        <v>0</v>
      </c>
      <c r="BT56" s="103" t="b">
        <f t="shared" ref="BT56:BX56" si="271">NOT(ISERROR(SEARCH(BT$1, $BB56)))</f>
        <v>0</v>
      </c>
      <c r="BU56" t="b">
        <f t="shared" si="271"/>
        <v>0</v>
      </c>
      <c r="BV56" s="104" t="b">
        <f t="shared" si="271"/>
        <v>0</v>
      </c>
      <c r="BW56" t="b">
        <f t="shared" si="271"/>
        <v>0</v>
      </c>
      <c r="BX56" t="b">
        <f t="shared" si="271"/>
        <v>0</v>
      </c>
      <c r="BY56" s="103" t="str">
        <f t="shared" ref="BY56:CP56" si="272">SWITCH(Q56, "","", "None / not interested", "", "None but interested", 1, "Beginner", 2, "Intermediate", 3, "Experienced", 4, "Very experienced", 5, "Pro", 6)</f>
        <v/>
      </c>
      <c r="BZ56" t="str">
        <f t="shared" si="272"/>
        <v/>
      </c>
      <c r="CA56" t="str">
        <f t="shared" si="272"/>
        <v/>
      </c>
      <c r="CB56" t="str">
        <f t="shared" si="272"/>
        <v/>
      </c>
      <c r="CC56" t="str">
        <f t="shared" si="272"/>
        <v/>
      </c>
      <c r="CD56" t="str">
        <f t="shared" si="272"/>
        <v/>
      </c>
      <c r="CE56" t="str">
        <f t="shared" si="272"/>
        <v/>
      </c>
      <c r="CF56" t="str">
        <f t="shared" si="272"/>
        <v/>
      </c>
      <c r="CG56" t="str">
        <f t="shared" si="272"/>
        <v/>
      </c>
      <c r="CH56" t="str">
        <f t="shared" si="272"/>
        <v/>
      </c>
      <c r="CI56" t="str">
        <f t="shared" si="272"/>
        <v/>
      </c>
      <c r="CJ56" t="str">
        <f t="shared" si="272"/>
        <v/>
      </c>
      <c r="CK56" t="str">
        <f t="shared" si="272"/>
        <v/>
      </c>
      <c r="CL56" t="str">
        <f t="shared" si="272"/>
        <v/>
      </c>
      <c r="CM56" t="str">
        <f t="shared" si="272"/>
        <v/>
      </c>
      <c r="CN56" t="str">
        <f t="shared" si="272"/>
        <v/>
      </c>
      <c r="CO56" t="str">
        <f t="shared" si="272"/>
        <v/>
      </c>
      <c r="CP56" t="str">
        <f t="shared" si="272"/>
        <v/>
      </c>
      <c r="CQ56" s="103" t="str">
        <f t="shared" ref="CQ56:CX56" si="273">SWITCH(AI56, "", "", "None / Not interested", "", "No but interested", 1, "Beginner", 2, "Intermediate", 3, "Experienced", 4, "Very Experienced", 5)</f>
        <v/>
      </c>
      <c r="CR56" t="str">
        <f t="shared" si="273"/>
        <v/>
      </c>
      <c r="CS56" t="str">
        <f t="shared" si="273"/>
        <v/>
      </c>
      <c r="CT56" t="str">
        <f t="shared" si="273"/>
        <v/>
      </c>
      <c r="CU56" t="str">
        <f t="shared" si="273"/>
        <v/>
      </c>
      <c r="CV56" t="str">
        <f t="shared" si="273"/>
        <v/>
      </c>
      <c r="CW56" t="str">
        <f t="shared" si="273"/>
        <v/>
      </c>
      <c r="CX56" t="str">
        <f t="shared" si="273"/>
        <v/>
      </c>
      <c r="CY56" s="103" t="str">
        <f t="shared" ref="CY56:DK56" si="274">SWITCH(D56, "", "", "Not interested", "", "Curious", 1, "Interested", 2, "Very interested", 3)</f>
        <v/>
      </c>
      <c r="CZ56" t="str">
        <f t="shared" si="274"/>
        <v/>
      </c>
      <c r="DA56" t="str">
        <f t="shared" si="274"/>
        <v/>
      </c>
      <c r="DB56" t="str">
        <f t="shared" si="274"/>
        <v/>
      </c>
      <c r="DC56" t="str">
        <f t="shared" si="274"/>
        <v/>
      </c>
      <c r="DD56" t="str">
        <f t="shared" si="274"/>
        <v/>
      </c>
      <c r="DE56" t="str">
        <f t="shared" si="274"/>
        <v/>
      </c>
      <c r="DF56" t="str">
        <f t="shared" si="274"/>
        <v/>
      </c>
      <c r="DG56" t="str">
        <f t="shared" si="274"/>
        <v/>
      </c>
      <c r="DH56" t="str">
        <f t="shared" si="274"/>
        <v/>
      </c>
      <c r="DI56" t="str">
        <f t="shared" si="274"/>
        <v/>
      </c>
      <c r="DJ56" t="str">
        <f t="shared" si="274"/>
        <v/>
      </c>
      <c r="DK56" s="104" t="str">
        <f t="shared" si="274"/>
        <v/>
      </c>
    </row>
    <row r="57">
      <c r="BL57" s="103" t="b">
        <f t="shared" si="263"/>
        <v>0</v>
      </c>
      <c r="BM57" s="104" t="b">
        <f t="shared" si="264"/>
        <v>0</v>
      </c>
      <c r="BN57" t="b">
        <f t="shared" ref="BN57:BS57" si="275">NOT(ISERROR(SEARCH(BN$1, $BA57)))</f>
        <v>0</v>
      </c>
      <c r="BO57" t="b">
        <f t="shared" si="275"/>
        <v>0</v>
      </c>
      <c r="BP57" t="b">
        <f t="shared" si="275"/>
        <v>0</v>
      </c>
      <c r="BQ57" t="b">
        <f t="shared" si="275"/>
        <v>0</v>
      </c>
      <c r="BR57" t="b">
        <f t="shared" si="275"/>
        <v>0</v>
      </c>
      <c r="BS57" t="b">
        <f t="shared" si="275"/>
        <v>0</v>
      </c>
      <c r="BT57" s="103" t="b">
        <f t="shared" ref="BT57:BX57" si="276">NOT(ISERROR(SEARCH(BT$1, $BB57)))</f>
        <v>0</v>
      </c>
      <c r="BU57" t="b">
        <f t="shared" si="276"/>
        <v>0</v>
      </c>
      <c r="BV57" s="104" t="b">
        <f t="shared" si="276"/>
        <v>0</v>
      </c>
      <c r="BW57" t="b">
        <f t="shared" si="276"/>
        <v>0</v>
      </c>
      <c r="BX57" t="b">
        <f t="shared" si="276"/>
        <v>0</v>
      </c>
      <c r="BY57" s="103" t="str">
        <f t="shared" ref="BY57:CP57" si="277">SWITCH(Q57, "","", "None / not interested", "", "None but interested", 1, "Beginner", 2, "Intermediate", 3, "Experienced", 4, "Very experienced", 5, "Pro", 6)</f>
        <v/>
      </c>
      <c r="BZ57" t="str">
        <f t="shared" si="277"/>
        <v/>
      </c>
      <c r="CA57" t="str">
        <f t="shared" si="277"/>
        <v/>
      </c>
      <c r="CB57" t="str">
        <f t="shared" si="277"/>
        <v/>
      </c>
      <c r="CC57" t="str">
        <f t="shared" si="277"/>
        <v/>
      </c>
      <c r="CD57" t="str">
        <f t="shared" si="277"/>
        <v/>
      </c>
      <c r="CE57" t="str">
        <f t="shared" si="277"/>
        <v/>
      </c>
      <c r="CF57" t="str">
        <f t="shared" si="277"/>
        <v/>
      </c>
      <c r="CG57" t="str">
        <f t="shared" si="277"/>
        <v/>
      </c>
      <c r="CH57" t="str">
        <f t="shared" si="277"/>
        <v/>
      </c>
      <c r="CI57" t="str">
        <f t="shared" si="277"/>
        <v/>
      </c>
      <c r="CJ57" t="str">
        <f t="shared" si="277"/>
        <v/>
      </c>
      <c r="CK57" t="str">
        <f t="shared" si="277"/>
        <v/>
      </c>
      <c r="CL57" t="str">
        <f t="shared" si="277"/>
        <v/>
      </c>
      <c r="CM57" t="str">
        <f t="shared" si="277"/>
        <v/>
      </c>
      <c r="CN57" t="str">
        <f t="shared" si="277"/>
        <v/>
      </c>
      <c r="CO57" t="str">
        <f t="shared" si="277"/>
        <v/>
      </c>
      <c r="CP57" t="str">
        <f t="shared" si="277"/>
        <v/>
      </c>
      <c r="CQ57" s="103" t="str">
        <f t="shared" ref="CQ57:CX57" si="278">SWITCH(AI57, "", "", "None / Not interested", "", "No but interested", 1, "Beginner", 2, "Intermediate", 3, "Experienced", 4, "Very Experienced", 5)</f>
        <v/>
      </c>
      <c r="CR57" t="str">
        <f t="shared" si="278"/>
        <v/>
      </c>
      <c r="CS57" t="str">
        <f t="shared" si="278"/>
        <v/>
      </c>
      <c r="CT57" t="str">
        <f t="shared" si="278"/>
        <v/>
      </c>
      <c r="CU57" t="str">
        <f t="shared" si="278"/>
        <v/>
      </c>
      <c r="CV57" t="str">
        <f t="shared" si="278"/>
        <v/>
      </c>
      <c r="CW57" t="str">
        <f t="shared" si="278"/>
        <v/>
      </c>
      <c r="CX57" t="str">
        <f t="shared" si="278"/>
        <v/>
      </c>
      <c r="CY57" s="103" t="str">
        <f t="shared" ref="CY57:DK57" si="279">SWITCH(D57, "", "", "Not interested", "", "Curious", 1, "Interested", 2, "Very interested", 3)</f>
        <v/>
      </c>
      <c r="CZ57" t="str">
        <f t="shared" si="279"/>
        <v/>
      </c>
      <c r="DA57" t="str">
        <f t="shared" si="279"/>
        <v/>
      </c>
      <c r="DB57" t="str">
        <f t="shared" si="279"/>
        <v/>
      </c>
      <c r="DC57" t="str">
        <f t="shared" si="279"/>
        <v/>
      </c>
      <c r="DD57" t="str">
        <f t="shared" si="279"/>
        <v/>
      </c>
      <c r="DE57" t="str">
        <f t="shared" si="279"/>
        <v/>
      </c>
      <c r="DF57" t="str">
        <f t="shared" si="279"/>
        <v/>
      </c>
      <c r="DG57" t="str">
        <f t="shared" si="279"/>
        <v/>
      </c>
      <c r="DH57" t="str">
        <f t="shared" si="279"/>
        <v/>
      </c>
      <c r="DI57" t="str">
        <f t="shared" si="279"/>
        <v/>
      </c>
      <c r="DJ57" t="str">
        <f t="shared" si="279"/>
        <v/>
      </c>
      <c r="DK57" s="104" t="str">
        <f t="shared" si="279"/>
        <v/>
      </c>
      <c r="DL57" s="16"/>
      <c r="DM57" s="16"/>
      <c r="DN57" s="16"/>
      <c r="DO57" s="16"/>
      <c r="DP57" s="16"/>
      <c r="DQ57" s="16"/>
      <c r="DR57" s="16"/>
      <c r="DS57" s="16"/>
    </row>
    <row r="58">
      <c r="BL58" s="103" t="b">
        <f t="shared" si="263"/>
        <v>0</v>
      </c>
      <c r="BM58" s="104" t="b">
        <f t="shared" si="264"/>
        <v>0</v>
      </c>
      <c r="BN58" t="b">
        <f t="shared" ref="BN58:BS58" si="280">NOT(ISERROR(SEARCH(BN$1, $BA58)))</f>
        <v>0</v>
      </c>
      <c r="BO58" t="b">
        <f t="shared" si="280"/>
        <v>0</v>
      </c>
      <c r="BP58" t="b">
        <f t="shared" si="280"/>
        <v>0</v>
      </c>
      <c r="BQ58" t="b">
        <f t="shared" si="280"/>
        <v>0</v>
      </c>
      <c r="BR58" t="b">
        <f t="shared" si="280"/>
        <v>0</v>
      </c>
      <c r="BS58" t="b">
        <f t="shared" si="280"/>
        <v>0</v>
      </c>
      <c r="BT58" s="103" t="b">
        <f t="shared" ref="BT58:BX58" si="281">NOT(ISERROR(SEARCH(BT$1, $BB58)))</f>
        <v>0</v>
      </c>
      <c r="BU58" t="b">
        <f t="shared" si="281"/>
        <v>0</v>
      </c>
      <c r="BV58" s="104" t="b">
        <f t="shared" si="281"/>
        <v>0</v>
      </c>
      <c r="BW58" t="b">
        <f t="shared" si="281"/>
        <v>0</v>
      </c>
      <c r="BX58" t="b">
        <f t="shared" si="281"/>
        <v>0</v>
      </c>
      <c r="BY58" s="103" t="str">
        <f t="shared" ref="BY58:CP58" si="282">SWITCH(Q58, "","", "None / not interested", "", "None but interested", 1, "Beginner", 2, "Intermediate", 3, "Experienced", 4, "Very experienced", 5, "Pro", 6)</f>
        <v/>
      </c>
      <c r="BZ58" t="str">
        <f t="shared" si="282"/>
        <v/>
      </c>
      <c r="CA58" t="str">
        <f t="shared" si="282"/>
        <v/>
      </c>
      <c r="CB58" t="str">
        <f t="shared" si="282"/>
        <v/>
      </c>
      <c r="CC58" t="str">
        <f t="shared" si="282"/>
        <v/>
      </c>
      <c r="CD58" t="str">
        <f t="shared" si="282"/>
        <v/>
      </c>
      <c r="CE58" t="str">
        <f t="shared" si="282"/>
        <v/>
      </c>
      <c r="CF58" t="str">
        <f t="shared" si="282"/>
        <v/>
      </c>
      <c r="CG58" t="str">
        <f t="shared" si="282"/>
        <v/>
      </c>
      <c r="CH58" t="str">
        <f t="shared" si="282"/>
        <v/>
      </c>
      <c r="CI58" t="str">
        <f t="shared" si="282"/>
        <v/>
      </c>
      <c r="CJ58" t="str">
        <f t="shared" si="282"/>
        <v/>
      </c>
      <c r="CK58" t="str">
        <f t="shared" si="282"/>
        <v/>
      </c>
      <c r="CL58" t="str">
        <f t="shared" si="282"/>
        <v/>
      </c>
      <c r="CM58" t="str">
        <f t="shared" si="282"/>
        <v/>
      </c>
      <c r="CN58" t="str">
        <f t="shared" si="282"/>
        <v/>
      </c>
      <c r="CO58" t="str">
        <f t="shared" si="282"/>
        <v/>
      </c>
      <c r="CP58" t="str">
        <f t="shared" si="282"/>
        <v/>
      </c>
      <c r="CQ58" s="103" t="str">
        <f t="shared" ref="CQ58:CX58" si="283">SWITCH(AI58, "", "", "None / Not interested", "", "No but interested", 1, "Beginner", 2, "Intermediate", 3, "Experienced", 4, "Very Experienced", 5)</f>
        <v/>
      </c>
      <c r="CR58" t="str">
        <f t="shared" si="283"/>
        <v/>
      </c>
      <c r="CS58" t="str">
        <f t="shared" si="283"/>
        <v/>
      </c>
      <c r="CT58" t="str">
        <f t="shared" si="283"/>
        <v/>
      </c>
      <c r="CU58" t="str">
        <f t="shared" si="283"/>
        <v/>
      </c>
      <c r="CV58" t="str">
        <f t="shared" si="283"/>
        <v/>
      </c>
      <c r="CW58" t="str">
        <f t="shared" si="283"/>
        <v/>
      </c>
      <c r="CX58" t="str">
        <f t="shared" si="283"/>
        <v/>
      </c>
      <c r="CY58" s="103" t="str">
        <f t="shared" ref="CY58:DK58" si="284">SWITCH(D58, "", "", "Not interested", "", "Curious", 1, "Interested", 2, "Very interested", 3)</f>
        <v/>
      </c>
      <c r="CZ58" t="str">
        <f t="shared" si="284"/>
        <v/>
      </c>
      <c r="DA58" t="str">
        <f t="shared" si="284"/>
        <v/>
      </c>
      <c r="DB58" t="str">
        <f t="shared" si="284"/>
        <v/>
      </c>
      <c r="DC58" t="str">
        <f t="shared" si="284"/>
        <v/>
      </c>
      <c r="DD58" t="str">
        <f t="shared" si="284"/>
        <v/>
      </c>
      <c r="DE58" t="str">
        <f t="shared" si="284"/>
        <v/>
      </c>
      <c r="DF58" t="str">
        <f t="shared" si="284"/>
        <v/>
      </c>
      <c r="DG58" t="str">
        <f t="shared" si="284"/>
        <v/>
      </c>
      <c r="DH58" t="str">
        <f t="shared" si="284"/>
        <v/>
      </c>
      <c r="DI58" t="str">
        <f t="shared" si="284"/>
        <v/>
      </c>
      <c r="DJ58" t="str">
        <f t="shared" si="284"/>
        <v/>
      </c>
      <c r="DK58" s="104" t="str">
        <f t="shared" si="284"/>
        <v/>
      </c>
    </row>
    <row r="59">
      <c r="BL59" s="103" t="b">
        <f t="shared" si="263"/>
        <v>0</v>
      </c>
      <c r="BM59" s="104" t="b">
        <f t="shared" si="264"/>
        <v>0</v>
      </c>
      <c r="BN59" t="b">
        <f t="shared" ref="BN59:BS59" si="285">NOT(ISERROR(SEARCH(BN$1, $BA59)))</f>
        <v>0</v>
      </c>
      <c r="BO59" t="b">
        <f t="shared" si="285"/>
        <v>0</v>
      </c>
      <c r="BP59" t="b">
        <f t="shared" si="285"/>
        <v>0</v>
      </c>
      <c r="BQ59" t="b">
        <f t="shared" si="285"/>
        <v>0</v>
      </c>
      <c r="BR59" t="b">
        <f t="shared" si="285"/>
        <v>0</v>
      </c>
      <c r="BS59" t="b">
        <f t="shared" si="285"/>
        <v>0</v>
      </c>
      <c r="BT59" s="103" t="b">
        <f t="shared" ref="BT59:BX59" si="286">NOT(ISERROR(SEARCH(BT$1, $BB59)))</f>
        <v>0</v>
      </c>
      <c r="BU59" t="b">
        <f t="shared" si="286"/>
        <v>0</v>
      </c>
      <c r="BV59" s="104" t="b">
        <f t="shared" si="286"/>
        <v>0</v>
      </c>
      <c r="BW59" t="b">
        <f t="shared" si="286"/>
        <v>0</v>
      </c>
      <c r="BX59" t="b">
        <f t="shared" si="286"/>
        <v>0</v>
      </c>
      <c r="BY59" s="103" t="str">
        <f t="shared" ref="BY59:CP59" si="287">SWITCH(Q59, "","", "None / not interested", "", "None but interested", 1, "Beginner", 2, "Intermediate", 3, "Experienced", 4, "Very experienced", 5, "Pro", 6)</f>
        <v/>
      </c>
      <c r="BZ59" t="str">
        <f t="shared" si="287"/>
        <v/>
      </c>
      <c r="CA59" t="str">
        <f t="shared" si="287"/>
        <v/>
      </c>
      <c r="CB59" t="str">
        <f t="shared" si="287"/>
        <v/>
      </c>
      <c r="CC59" t="str">
        <f t="shared" si="287"/>
        <v/>
      </c>
      <c r="CD59" t="str">
        <f t="shared" si="287"/>
        <v/>
      </c>
      <c r="CE59" t="str">
        <f t="shared" si="287"/>
        <v/>
      </c>
      <c r="CF59" t="str">
        <f t="shared" si="287"/>
        <v/>
      </c>
      <c r="CG59" t="str">
        <f t="shared" si="287"/>
        <v/>
      </c>
      <c r="CH59" t="str">
        <f t="shared" si="287"/>
        <v/>
      </c>
      <c r="CI59" t="str">
        <f t="shared" si="287"/>
        <v/>
      </c>
      <c r="CJ59" t="str">
        <f t="shared" si="287"/>
        <v/>
      </c>
      <c r="CK59" t="str">
        <f t="shared" si="287"/>
        <v/>
      </c>
      <c r="CL59" t="str">
        <f t="shared" si="287"/>
        <v/>
      </c>
      <c r="CM59" t="str">
        <f t="shared" si="287"/>
        <v/>
      </c>
      <c r="CN59" t="str">
        <f t="shared" si="287"/>
        <v/>
      </c>
      <c r="CO59" t="str">
        <f t="shared" si="287"/>
        <v/>
      </c>
      <c r="CP59" t="str">
        <f t="shared" si="287"/>
        <v/>
      </c>
      <c r="CQ59" s="103" t="str">
        <f t="shared" ref="CQ59:CX59" si="288">SWITCH(AI59, "", "", "None / Not interested", "", "No but interested", 1, "Beginner", 2, "Intermediate", 3, "Experienced", 4, "Very Experienced", 5)</f>
        <v/>
      </c>
      <c r="CR59" t="str">
        <f t="shared" si="288"/>
        <v/>
      </c>
      <c r="CS59" t="str">
        <f t="shared" si="288"/>
        <v/>
      </c>
      <c r="CT59" t="str">
        <f t="shared" si="288"/>
        <v/>
      </c>
      <c r="CU59" t="str">
        <f t="shared" si="288"/>
        <v/>
      </c>
      <c r="CV59" t="str">
        <f t="shared" si="288"/>
        <v/>
      </c>
      <c r="CW59" t="str">
        <f t="shared" si="288"/>
        <v/>
      </c>
      <c r="CX59" t="str">
        <f t="shared" si="288"/>
        <v/>
      </c>
      <c r="CY59" s="103" t="str">
        <f t="shared" ref="CY59:DK59" si="289">SWITCH(D59, "", "", "Not interested", "", "Curious", 1, "Interested", 2, "Very interested", 3)</f>
        <v/>
      </c>
      <c r="CZ59" t="str">
        <f t="shared" si="289"/>
        <v/>
      </c>
      <c r="DA59" t="str">
        <f t="shared" si="289"/>
        <v/>
      </c>
      <c r="DB59" t="str">
        <f t="shared" si="289"/>
        <v/>
      </c>
      <c r="DC59" t="str">
        <f t="shared" si="289"/>
        <v/>
      </c>
      <c r="DD59" t="str">
        <f t="shared" si="289"/>
        <v/>
      </c>
      <c r="DE59" t="str">
        <f t="shared" si="289"/>
        <v/>
      </c>
      <c r="DF59" t="str">
        <f t="shared" si="289"/>
        <v/>
      </c>
      <c r="DG59" t="str">
        <f t="shared" si="289"/>
        <v/>
      </c>
      <c r="DH59" t="str">
        <f t="shared" si="289"/>
        <v/>
      </c>
      <c r="DI59" t="str">
        <f t="shared" si="289"/>
        <v/>
      </c>
      <c r="DJ59" t="str">
        <f t="shared" si="289"/>
        <v/>
      </c>
      <c r="DK59" s="104" t="str">
        <f t="shared" si="289"/>
        <v/>
      </c>
    </row>
    <row r="60">
      <c r="BL60" s="103" t="b">
        <f t="shared" si="263"/>
        <v>0</v>
      </c>
      <c r="BM60" s="104" t="b">
        <f t="shared" si="264"/>
        <v>0</v>
      </c>
      <c r="BN60" t="b">
        <f t="shared" ref="BN60:BS60" si="290">NOT(ISERROR(SEARCH(BN$1, $BA60)))</f>
        <v>0</v>
      </c>
      <c r="BO60" t="b">
        <f t="shared" si="290"/>
        <v>0</v>
      </c>
      <c r="BP60" t="b">
        <f t="shared" si="290"/>
        <v>0</v>
      </c>
      <c r="BQ60" t="b">
        <f t="shared" si="290"/>
        <v>0</v>
      </c>
      <c r="BR60" t="b">
        <f t="shared" si="290"/>
        <v>0</v>
      </c>
      <c r="BS60" t="b">
        <f t="shared" si="290"/>
        <v>0</v>
      </c>
      <c r="BT60" s="103" t="b">
        <f t="shared" ref="BT60:BX60" si="291">NOT(ISERROR(SEARCH(BT$1, $BB60)))</f>
        <v>0</v>
      </c>
      <c r="BU60" t="b">
        <f t="shared" si="291"/>
        <v>0</v>
      </c>
      <c r="BV60" s="104" t="b">
        <f t="shared" si="291"/>
        <v>0</v>
      </c>
      <c r="BW60" t="b">
        <f t="shared" si="291"/>
        <v>0</v>
      </c>
      <c r="BX60" t="b">
        <f t="shared" si="291"/>
        <v>0</v>
      </c>
      <c r="BY60" s="103" t="str">
        <f t="shared" ref="BY60:CP60" si="292">SWITCH(Q60, "","", "None / not interested", "", "None but interested", 1, "Beginner", 2, "Intermediate", 3, "Experienced", 4, "Very experienced", 5, "Pro", 6)</f>
        <v/>
      </c>
      <c r="BZ60" t="str">
        <f t="shared" si="292"/>
        <v/>
      </c>
      <c r="CA60" t="str">
        <f t="shared" si="292"/>
        <v/>
      </c>
      <c r="CB60" t="str">
        <f t="shared" si="292"/>
        <v/>
      </c>
      <c r="CC60" t="str">
        <f t="shared" si="292"/>
        <v/>
      </c>
      <c r="CD60" t="str">
        <f t="shared" si="292"/>
        <v/>
      </c>
      <c r="CE60" t="str">
        <f t="shared" si="292"/>
        <v/>
      </c>
      <c r="CF60" t="str">
        <f t="shared" si="292"/>
        <v/>
      </c>
      <c r="CG60" t="str">
        <f t="shared" si="292"/>
        <v/>
      </c>
      <c r="CH60" t="str">
        <f t="shared" si="292"/>
        <v/>
      </c>
      <c r="CI60" t="str">
        <f t="shared" si="292"/>
        <v/>
      </c>
      <c r="CJ60" t="str">
        <f t="shared" si="292"/>
        <v/>
      </c>
      <c r="CK60" t="str">
        <f t="shared" si="292"/>
        <v/>
      </c>
      <c r="CL60" t="str">
        <f t="shared" si="292"/>
        <v/>
      </c>
      <c r="CM60" t="str">
        <f t="shared" si="292"/>
        <v/>
      </c>
      <c r="CN60" t="str">
        <f t="shared" si="292"/>
        <v/>
      </c>
      <c r="CO60" t="str">
        <f t="shared" si="292"/>
        <v/>
      </c>
      <c r="CP60" t="str">
        <f t="shared" si="292"/>
        <v/>
      </c>
      <c r="CQ60" s="103" t="str">
        <f t="shared" ref="CQ60:CX60" si="293">SWITCH(AI60, "", "", "None / Not interested", "", "No but interested", 1, "Beginner", 2, "Intermediate", 3, "Experienced", 4, "Very Experienced", 5)</f>
        <v/>
      </c>
      <c r="CR60" t="str">
        <f t="shared" si="293"/>
        <v/>
      </c>
      <c r="CS60" t="str">
        <f t="shared" si="293"/>
        <v/>
      </c>
      <c r="CT60" t="str">
        <f t="shared" si="293"/>
        <v/>
      </c>
      <c r="CU60" t="str">
        <f t="shared" si="293"/>
        <v/>
      </c>
      <c r="CV60" t="str">
        <f t="shared" si="293"/>
        <v/>
      </c>
      <c r="CW60" t="str">
        <f t="shared" si="293"/>
        <v/>
      </c>
      <c r="CX60" t="str">
        <f t="shared" si="293"/>
        <v/>
      </c>
      <c r="CY60" s="103" t="str">
        <f t="shared" ref="CY60:DK60" si="294">SWITCH(D60, "", "", "Not interested", "", "Curious", 1, "Interested", 2, "Very interested", 3)</f>
        <v/>
      </c>
      <c r="CZ60" t="str">
        <f t="shared" si="294"/>
        <v/>
      </c>
      <c r="DA60" t="str">
        <f t="shared" si="294"/>
        <v/>
      </c>
      <c r="DB60" t="str">
        <f t="shared" si="294"/>
        <v/>
      </c>
      <c r="DC60" t="str">
        <f t="shared" si="294"/>
        <v/>
      </c>
      <c r="DD60" t="str">
        <f t="shared" si="294"/>
        <v/>
      </c>
      <c r="DE60" t="str">
        <f t="shared" si="294"/>
        <v/>
      </c>
      <c r="DF60" t="str">
        <f t="shared" si="294"/>
        <v/>
      </c>
      <c r="DG60" t="str">
        <f t="shared" si="294"/>
        <v/>
      </c>
      <c r="DH60" t="str">
        <f t="shared" si="294"/>
        <v/>
      </c>
      <c r="DI60" t="str">
        <f t="shared" si="294"/>
        <v/>
      </c>
      <c r="DJ60" t="str">
        <f t="shared" si="294"/>
        <v/>
      </c>
      <c r="DK60" s="104" t="str">
        <f t="shared" si="294"/>
        <v/>
      </c>
    </row>
    <row r="61">
      <c r="BL61" s="103" t="b">
        <f t="shared" si="263"/>
        <v>0</v>
      </c>
      <c r="BM61" s="104" t="b">
        <f t="shared" si="264"/>
        <v>0</v>
      </c>
      <c r="BN61" t="b">
        <f t="shared" ref="BN61:BS61" si="295">NOT(ISERROR(SEARCH(BN$1, $BA61)))</f>
        <v>0</v>
      </c>
      <c r="BO61" t="b">
        <f t="shared" si="295"/>
        <v>0</v>
      </c>
      <c r="BP61" t="b">
        <f t="shared" si="295"/>
        <v>0</v>
      </c>
      <c r="BQ61" t="b">
        <f t="shared" si="295"/>
        <v>0</v>
      </c>
      <c r="BR61" t="b">
        <f t="shared" si="295"/>
        <v>0</v>
      </c>
      <c r="BS61" t="b">
        <f t="shared" si="295"/>
        <v>0</v>
      </c>
      <c r="BT61" s="103" t="b">
        <f t="shared" ref="BT61:BX61" si="296">NOT(ISERROR(SEARCH(BT$1, $BB61)))</f>
        <v>0</v>
      </c>
      <c r="BU61" t="b">
        <f t="shared" si="296"/>
        <v>0</v>
      </c>
      <c r="BV61" s="104" t="b">
        <f t="shared" si="296"/>
        <v>0</v>
      </c>
      <c r="BW61" t="b">
        <f t="shared" si="296"/>
        <v>0</v>
      </c>
      <c r="BX61" t="b">
        <f t="shared" si="296"/>
        <v>0</v>
      </c>
      <c r="BY61" s="103" t="str">
        <f t="shared" ref="BY61:CP61" si="297">SWITCH(Q61, "","", "None / not interested", "", "None but interested", 1, "Beginner", 2, "Intermediate", 3, "Experienced", 4, "Very experienced", 5, "Pro", 6)</f>
        <v/>
      </c>
      <c r="BZ61" t="str">
        <f t="shared" si="297"/>
        <v/>
      </c>
      <c r="CA61" t="str">
        <f t="shared" si="297"/>
        <v/>
      </c>
      <c r="CB61" t="str">
        <f t="shared" si="297"/>
        <v/>
      </c>
      <c r="CC61" t="str">
        <f t="shared" si="297"/>
        <v/>
      </c>
      <c r="CD61" t="str">
        <f t="shared" si="297"/>
        <v/>
      </c>
      <c r="CE61" t="str">
        <f t="shared" si="297"/>
        <v/>
      </c>
      <c r="CF61" t="str">
        <f t="shared" si="297"/>
        <v/>
      </c>
      <c r="CG61" t="str">
        <f t="shared" si="297"/>
        <v/>
      </c>
      <c r="CH61" t="str">
        <f t="shared" si="297"/>
        <v/>
      </c>
      <c r="CI61" t="str">
        <f t="shared" si="297"/>
        <v/>
      </c>
      <c r="CJ61" t="str">
        <f t="shared" si="297"/>
        <v/>
      </c>
      <c r="CK61" t="str">
        <f t="shared" si="297"/>
        <v/>
      </c>
      <c r="CL61" t="str">
        <f t="shared" si="297"/>
        <v/>
      </c>
      <c r="CM61" t="str">
        <f t="shared" si="297"/>
        <v/>
      </c>
      <c r="CN61" t="str">
        <f t="shared" si="297"/>
        <v/>
      </c>
      <c r="CO61" t="str">
        <f t="shared" si="297"/>
        <v/>
      </c>
      <c r="CP61" t="str">
        <f t="shared" si="297"/>
        <v/>
      </c>
      <c r="CQ61" s="103" t="str">
        <f t="shared" ref="CQ61:CX61" si="298">SWITCH(AI61, "", "", "None / Not interested", "", "No but interested", 1, "Beginner", 2, "Intermediate", 3, "Experienced", 4, "Very Experienced", 5)</f>
        <v/>
      </c>
      <c r="CR61" t="str">
        <f t="shared" si="298"/>
        <v/>
      </c>
      <c r="CS61" t="str">
        <f t="shared" si="298"/>
        <v/>
      </c>
      <c r="CT61" t="str">
        <f t="shared" si="298"/>
        <v/>
      </c>
      <c r="CU61" t="str">
        <f t="shared" si="298"/>
        <v/>
      </c>
      <c r="CV61" t="str">
        <f t="shared" si="298"/>
        <v/>
      </c>
      <c r="CW61" t="str">
        <f t="shared" si="298"/>
        <v/>
      </c>
      <c r="CX61" t="str">
        <f t="shared" si="298"/>
        <v/>
      </c>
      <c r="CY61" s="103" t="str">
        <f t="shared" ref="CY61:DK61" si="299">SWITCH(D61, "", "", "Not interested", "", "Curious", 1, "Interested", 2, "Very interested", 3)</f>
        <v/>
      </c>
      <c r="CZ61" t="str">
        <f t="shared" si="299"/>
        <v/>
      </c>
      <c r="DA61" t="str">
        <f t="shared" si="299"/>
        <v/>
      </c>
      <c r="DB61" t="str">
        <f t="shared" si="299"/>
        <v/>
      </c>
      <c r="DC61" t="str">
        <f t="shared" si="299"/>
        <v/>
      </c>
      <c r="DD61" t="str">
        <f t="shared" si="299"/>
        <v/>
      </c>
      <c r="DE61" t="str">
        <f t="shared" si="299"/>
        <v/>
      </c>
      <c r="DF61" t="str">
        <f t="shared" si="299"/>
        <v/>
      </c>
      <c r="DG61" t="str">
        <f t="shared" si="299"/>
        <v/>
      </c>
      <c r="DH61" t="str">
        <f t="shared" si="299"/>
        <v/>
      </c>
      <c r="DI61" t="str">
        <f t="shared" si="299"/>
        <v/>
      </c>
      <c r="DJ61" t="str">
        <f t="shared" si="299"/>
        <v/>
      </c>
      <c r="DK61" s="104" t="str">
        <f t="shared" si="299"/>
        <v/>
      </c>
    </row>
    <row r="62">
      <c r="BL62" s="103" t="b">
        <f t="shared" si="263"/>
        <v>0</v>
      </c>
      <c r="BM62" s="104" t="b">
        <f t="shared" si="264"/>
        <v>0</v>
      </c>
      <c r="BN62" t="b">
        <f t="shared" ref="BN62:BS62" si="300">NOT(ISERROR(SEARCH(BN$1, $BA62)))</f>
        <v>0</v>
      </c>
      <c r="BO62" t="b">
        <f t="shared" si="300"/>
        <v>0</v>
      </c>
      <c r="BP62" t="b">
        <f t="shared" si="300"/>
        <v>0</v>
      </c>
      <c r="BQ62" t="b">
        <f t="shared" si="300"/>
        <v>0</v>
      </c>
      <c r="BR62" t="b">
        <f t="shared" si="300"/>
        <v>0</v>
      </c>
      <c r="BS62" t="b">
        <f t="shared" si="300"/>
        <v>0</v>
      </c>
      <c r="BT62" s="103" t="b">
        <f t="shared" ref="BT62:BX62" si="301">NOT(ISERROR(SEARCH(BT$1, $BB62)))</f>
        <v>0</v>
      </c>
      <c r="BU62" t="b">
        <f t="shared" si="301"/>
        <v>0</v>
      </c>
      <c r="BV62" s="104" t="b">
        <f t="shared" si="301"/>
        <v>0</v>
      </c>
      <c r="BW62" t="b">
        <f t="shared" si="301"/>
        <v>0</v>
      </c>
      <c r="BX62" t="b">
        <f t="shared" si="301"/>
        <v>0</v>
      </c>
      <c r="BY62" s="103" t="str">
        <f t="shared" ref="BY62:CP62" si="302">SWITCH(Q62, "","", "None / not interested", "", "None but interested", 1, "Beginner", 2, "Intermediate", 3, "Experienced", 4, "Very experienced", 5, "Pro", 6)</f>
        <v/>
      </c>
      <c r="BZ62" t="str">
        <f t="shared" si="302"/>
        <v/>
      </c>
      <c r="CA62" t="str">
        <f t="shared" si="302"/>
        <v/>
      </c>
      <c r="CB62" t="str">
        <f t="shared" si="302"/>
        <v/>
      </c>
      <c r="CC62" t="str">
        <f t="shared" si="302"/>
        <v/>
      </c>
      <c r="CD62" t="str">
        <f t="shared" si="302"/>
        <v/>
      </c>
      <c r="CE62" t="str">
        <f t="shared" si="302"/>
        <v/>
      </c>
      <c r="CF62" t="str">
        <f t="shared" si="302"/>
        <v/>
      </c>
      <c r="CG62" t="str">
        <f t="shared" si="302"/>
        <v/>
      </c>
      <c r="CH62" t="str">
        <f t="shared" si="302"/>
        <v/>
      </c>
      <c r="CI62" t="str">
        <f t="shared" si="302"/>
        <v/>
      </c>
      <c r="CJ62" t="str">
        <f t="shared" si="302"/>
        <v/>
      </c>
      <c r="CK62" t="str">
        <f t="shared" si="302"/>
        <v/>
      </c>
      <c r="CL62" t="str">
        <f t="shared" si="302"/>
        <v/>
      </c>
      <c r="CM62" t="str">
        <f t="shared" si="302"/>
        <v/>
      </c>
      <c r="CN62" t="str">
        <f t="shared" si="302"/>
        <v/>
      </c>
      <c r="CO62" t="str">
        <f t="shared" si="302"/>
        <v/>
      </c>
      <c r="CP62" t="str">
        <f t="shared" si="302"/>
        <v/>
      </c>
      <c r="CQ62" s="103" t="str">
        <f t="shared" ref="CQ62:CX62" si="303">SWITCH(AI62, "", "", "None / Not interested", "", "No but interested", 1, "Beginner", 2, "Intermediate", 3, "Experienced", 4, "Very Experienced", 5)</f>
        <v/>
      </c>
      <c r="CR62" t="str">
        <f t="shared" si="303"/>
        <v/>
      </c>
      <c r="CS62" t="str">
        <f t="shared" si="303"/>
        <v/>
      </c>
      <c r="CT62" t="str">
        <f t="shared" si="303"/>
        <v/>
      </c>
      <c r="CU62" t="str">
        <f t="shared" si="303"/>
        <v/>
      </c>
      <c r="CV62" t="str">
        <f t="shared" si="303"/>
        <v/>
      </c>
      <c r="CW62" t="str">
        <f t="shared" si="303"/>
        <v/>
      </c>
      <c r="CX62" t="str">
        <f t="shared" si="303"/>
        <v/>
      </c>
      <c r="CY62" s="103" t="str">
        <f t="shared" ref="CY62:DK62" si="304">SWITCH(D62, "", "", "Not interested", "", "Curious", 1, "Interested", 2, "Very interested", 3)</f>
        <v/>
      </c>
      <c r="CZ62" t="str">
        <f t="shared" si="304"/>
        <v/>
      </c>
      <c r="DA62" t="str">
        <f t="shared" si="304"/>
        <v/>
      </c>
      <c r="DB62" t="str">
        <f t="shared" si="304"/>
        <v/>
      </c>
      <c r="DC62" t="str">
        <f t="shared" si="304"/>
        <v/>
      </c>
      <c r="DD62" t="str">
        <f t="shared" si="304"/>
        <v/>
      </c>
      <c r="DE62" t="str">
        <f t="shared" si="304"/>
        <v/>
      </c>
      <c r="DF62" t="str">
        <f t="shared" si="304"/>
        <v/>
      </c>
      <c r="DG62" t="str">
        <f t="shared" si="304"/>
        <v/>
      </c>
      <c r="DH62" t="str">
        <f t="shared" si="304"/>
        <v/>
      </c>
      <c r="DI62" t="str">
        <f t="shared" si="304"/>
        <v/>
      </c>
      <c r="DJ62" t="str">
        <f t="shared" si="304"/>
        <v/>
      </c>
      <c r="DK62" s="104" t="str">
        <f t="shared" si="304"/>
        <v/>
      </c>
    </row>
    <row r="63">
      <c r="BL63" s="103" t="b">
        <f t="shared" si="263"/>
        <v>0</v>
      </c>
      <c r="BM63" s="104" t="b">
        <f t="shared" si="264"/>
        <v>0</v>
      </c>
      <c r="BN63" t="b">
        <f t="shared" ref="BN63:BS63" si="305">NOT(ISERROR(SEARCH(BN$1, $BA63)))</f>
        <v>0</v>
      </c>
      <c r="BO63" t="b">
        <f t="shared" si="305"/>
        <v>0</v>
      </c>
      <c r="BP63" t="b">
        <f t="shared" si="305"/>
        <v>0</v>
      </c>
      <c r="BQ63" t="b">
        <f t="shared" si="305"/>
        <v>0</v>
      </c>
      <c r="BR63" t="b">
        <f t="shared" si="305"/>
        <v>0</v>
      </c>
      <c r="BS63" t="b">
        <f t="shared" si="305"/>
        <v>0</v>
      </c>
      <c r="BT63" s="103" t="b">
        <f t="shared" ref="BT63:BX63" si="306">NOT(ISERROR(SEARCH(BT$1, $BB63)))</f>
        <v>0</v>
      </c>
      <c r="BU63" t="b">
        <f t="shared" si="306"/>
        <v>0</v>
      </c>
      <c r="BV63" s="104" t="b">
        <f t="shared" si="306"/>
        <v>0</v>
      </c>
      <c r="BW63" t="b">
        <f t="shared" si="306"/>
        <v>0</v>
      </c>
      <c r="BX63" t="b">
        <f t="shared" si="306"/>
        <v>0</v>
      </c>
      <c r="BY63" s="103" t="str">
        <f t="shared" ref="BY63:CP63" si="307">SWITCH(Q63, "","", "None / not interested", "", "None but interested", 1, "Beginner", 2, "Intermediate", 3, "Experienced", 4, "Very experienced", 5, "Pro", 6)</f>
        <v/>
      </c>
      <c r="BZ63" t="str">
        <f t="shared" si="307"/>
        <v/>
      </c>
      <c r="CA63" t="str">
        <f t="shared" si="307"/>
        <v/>
      </c>
      <c r="CB63" t="str">
        <f t="shared" si="307"/>
        <v/>
      </c>
      <c r="CC63" t="str">
        <f t="shared" si="307"/>
        <v/>
      </c>
      <c r="CD63" t="str">
        <f t="shared" si="307"/>
        <v/>
      </c>
      <c r="CE63" t="str">
        <f t="shared" si="307"/>
        <v/>
      </c>
      <c r="CF63" t="str">
        <f t="shared" si="307"/>
        <v/>
      </c>
      <c r="CG63" t="str">
        <f t="shared" si="307"/>
        <v/>
      </c>
      <c r="CH63" t="str">
        <f t="shared" si="307"/>
        <v/>
      </c>
      <c r="CI63" t="str">
        <f t="shared" si="307"/>
        <v/>
      </c>
      <c r="CJ63" t="str">
        <f t="shared" si="307"/>
        <v/>
      </c>
      <c r="CK63" t="str">
        <f t="shared" si="307"/>
        <v/>
      </c>
      <c r="CL63" t="str">
        <f t="shared" si="307"/>
        <v/>
      </c>
      <c r="CM63" t="str">
        <f t="shared" si="307"/>
        <v/>
      </c>
      <c r="CN63" t="str">
        <f t="shared" si="307"/>
        <v/>
      </c>
      <c r="CO63" t="str">
        <f t="shared" si="307"/>
        <v/>
      </c>
      <c r="CP63" t="str">
        <f t="shared" si="307"/>
        <v/>
      </c>
      <c r="CQ63" s="103" t="str">
        <f t="shared" ref="CQ63:CX63" si="308">SWITCH(AI63, "", "", "None / Not interested", "", "No but interested", 1, "Beginner", 2, "Intermediate", 3, "Experienced", 4, "Very Experienced", 5)</f>
        <v/>
      </c>
      <c r="CR63" t="str">
        <f t="shared" si="308"/>
        <v/>
      </c>
      <c r="CS63" t="str">
        <f t="shared" si="308"/>
        <v/>
      </c>
      <c r="CT63" t="str">
        <f t="shared" si="308"/>
        <v/>
      </c>
      <c r="CU63" t="str">
        <f t="shared" si="308"/>
        <v/>
      </c>
      <c r="CV63" t="str">
        <f t="shared" si="308"/>
        <v/>
      </c>
      <c r="CW63" t="str">
        <f t="shared" si="308"/>
        <v/>
      </c>
      <c r="CX63" t="str">
        <f t="shared" si="308"/>
        <v/>
      </c>
      <c r="CY63" s="103" t="str">
        <f t="shared" ref="CY63:DK63" si="309">SWITCH(D63, "", "", "Not interested", "", "Curious", 1, "Interested", 2, "Very interested", 3)</f>
        <v/>
      </c>
      <c r="CZ63" t="str">
        <f t="shared" si="309"/>
        <v/>
      </c>
      <c r="DA63" t="str">
        <f t="shared" si="309"/>
        <v/>
      </c>
      <c r="DB63" t="str">
        <f t="shared" si="309"/>
        <v/>
      </c>
      <c r="DC63" t="str">
        <f t="shared" si="309"/>
        <v/>
      </c>
      <c r="DD63" t="str">
        <f t="shared" si="309"/>
        <v/>
      </c>
      <c r="DE63" t="str">
        <f t="shared" si="309"/>
        <v/>
      </c>
      <c r="DF63" t="str">
        <f t="shared" si="309"/>
        <v/>
      </c>
      <c r="DG63" t="str">
        <f t="shared" si="309"/>
        <v/>
      </c>
      <c r="DH63" t="str">
        <f t="shared" si="309"/>
        <v/>
      </c>
      <c r="DI63" t="str">
        <f t="shared" si="309"/>
        <v/>
      </c>
      <c r="DJ63" t="str">
        <f t="shared" si="309"/>
        <v/>
      </c>
      <c r="DK63" s="104" t="str">
        <f t="shared" si="309"/>
        <v/>
      </c>
    </row>
    <row r="64">
      <c r="BL64" s="103" t="b">
        <f t="shared" si="263"/>
        <v>0</v>
      </c>
      <c r="BM64" s="104" t="b">
        <f t="shared" si="264"/>
        <v>0</v>
      </c>
      <c r="BN64" t="b">
        <f t="shared" ref="BN64:BS64" si="310">NOT(ISERROR(SEARCH(BN$1, $BA64)))</f>
        <v>0</v>
      </c>
      <c r="BO64" t="b">
        <f t="shared" si="310"/>
        <v>0</v>
      </c>
      <c r="BP64" t="b">
        <f t="shared" si="310"/>
        <v>0</v>
      </c>
      <c r="BQ64" t="b">
        <f t="shared" si="310"/>
        <v>0</v>
      </c>
      <c r="BR64" t="b">
        <f t="shared" si="310"/>
        <v>0</v>
      </c>
      <c r="BS64" t="b">
        <f t="shared" si="310"/>
        <v>0</v>
      </c>
      <c r="BT64" s="103" t="b">
        <f t="shared" ref="BT64:BX64" si="311">NOT(ISERROR(SEARCH(BT$1, $BB64)))</f>
        <v>0</v>
      </c>
      <c r="BU64" t="b">
        <f t="shared" si="311"/>
        <v>0</v>
      </c>
      <c r="BV64" s="104" t="b">
        <f t="shared" si="311"/>
        <v>0</v>
      </c>
      <c r="BW64" t="b">
        <f t="shared" si="311"/>
        <v>0</v>
      </c>
      <c r="BX64" t="b">
        <f t="shared" si="311"/>
        <v>0</v>
      </c>
      <c r="BY64" s="103" t="str">
        <f t="shared" ref="BY64:CP64" si="312">SWITCH(Q64, "","", "None / not interested", "", "None but interested", 1, "Beginner", 2, "Intermediate", 3, "Experienced", 4, "Very experienced", 5, "Pro", 6)</f>
        <v/>
      </c>
      <c r="BZ64" t="str">
        <f t="shared" si="312"/>
        <v/>
      </c>
      <c r="CA64" t="str">
        <f t="shared" si="312"/>
        <v/>
      </c>
      <c r="CB64" t="str">
        <f t="shared" si="312"/>
        <v/>
      </c>
      <c r="CC64" t="str">
        <f t="shared" si="312"/>
        <v/>
      </c>
      <c r="CD64" t="str">
        <f t="shared" si="312"/>
        <v/>
      </c>
      <c r="CE64" t="str">
        <f t="shared" si="312"/>
        <v/>
      </c>
      <c r="CF64" t="str">
        <f t="shared" si="312"/>
        <v/>
      </c>
      <c r="CG64" t="str">
        <f t="shared" si="312"/>
        <v/>
      </c>
      <c r="CH64" t="str">
        <f t="shared" si="312"/>
        <v/>
      </c>
      <c r="CI64" t="str">
        <f t="shared" si="312"/>
        <v/>
      </c>
      <c r="CJ64" t="str">
        <f t="shared" si="312"/>
        <v/>
      </c>
      <c r="CK64" t="str">
        <f t="shared" si="312"/>
        <v/>
      </c>
      <c r="CL64" t="str">
        <f t="shared" si="312"/>
        <v/>
      </c>
      <c r="CM64" t="str">
        <f t="shared" si="312"/>
        <v/>
      </c>
      <c r="CN64" t="str">
        <f t="shared" si="312"/>
        <v/>
      </c>
      <c r="CO64" t="str">
        <f t="shared" si="312"/>
        <v/>
      </c>
      <c r="CP64" t="str">
        <f t="shared" si="312"/>
        <v/>
      </c>
      <c r="CQ64" s="103" t="str">
        <f t="shared" ref="CQ64:CX64" si="313">SWITCH(AI64, "", "", "None / Not interested", "", "No but interested", 1, "Beginner", 2, "Intermediate", 3, "Experienced", 4, "Very Experienced", 5)</f>
        <v/>
      </c>
      <c r="CR64" t="str">
        <f t="shared" si="313"/>
        <v/>
      </c>
      <c r="CS64" t="str">
        <f t="shared" si="313"/>
        <v/>
      </c>
      <c r="CT64" t="str">
        <f t="shared" si="313"/>
        <v/>
      </c>
      <c r="CU64" t="str">
        <f t="shared" si="313"/>
        <v/>
      </c>
      <c r="CV64" t="str">
        <f t="shared" si="313"/>
        <v/>
      </c>
      <c r="CW64" t="str">
        <f t="shared" si="313"/>
        <v/>
      </c>
      <c r="CX64" t="str">
        <f t="shared" si="313"/>
        <v/>
      </c>
      <c r="CY64" s="103" t="str">
        <f t="shared" ref="CY64:DK64" si="314">SWITCH(D64, "", "", "Not interested", "", "Curious", 1, "Interested", 2, "Very interested", 3)</f>
        <v/>
      </c>
      <c r="CZ64" t="str">
        <f t="shared" si="314"/>
        <v/>
      </c>
      <c r="DA64" t="str">
        <f t="shared" si="314"/>
        <v/>
      </c>
      <c r="DB64" t="str">
        <f t="shared" si="314"/>
        <v/>
      </c>
      <c r="DC64" t="str">
        <f t="shared" si="314"/>
        <v/>
      </c>
      <c r="DD64" t="str">
        <f t="shared" si="314"/>
        <v/>
      </c>
      <c r="DE64" t="str">
        <f t="shared" si="314"/>
        <v/>
      </c>
      <c r="DF64" t="str">
        <f t="shared" si="314"/>
        <v/>
      </c>
      <c r="DG64" t="str">
        <f t="shared" si="314"/>
        <v/>
      </c>
      <c r="DH64" t="str">
        <f t="shared" si="314"/>
        <v/>
      </c>
      <c r="DI64" t="str">
        <f t="shared" si="314"/>
        <v/>
      </c>
      <c r="DJ64" t="str">
        <f t="shared" si="314"/>
        <v/>
      </c>
      <c r="DK64" s="104" t="str">
        <f t="shared" si="314"/>
        <v/>
      </c>
    </row>
    <row r="65">
      <c r="BL65" s="103" t="b">
        <f t="shared" si="263"/>
        <v>0</v>
      </c>
      <c r="BM65" s="104" t="b">
        <f t="shared" si="264"/>
        <v>0</v>
      </c>
      <c r="BN65" t="b">
        <f t="shared" ref="BN65:BS65" si="315">NOT(ISERROR(SEARCH(BN$1, $BA65)))</f>
        <v>0</v>
      </c>
      <c r="BO65" t="b">
        <f t="shared" si="315"/>
        <v>0</v>
      </c>
      <c r="BP65" t="b">
        <f t="shared" si="315"/>
        <v>0</v>
      </c>
      <c r="BQ65" t="b">
        <f t="shared" si="315"/>
        <v>0</v>
      </c>
      <c r="BR65" t="b">
        <f t="shared" si="315"/>
        <v>0</v>
      </c>
      <c r="BS65" t="b">
        <f t="shared" si="315"/>
        <v>0</v>
      </c>
      <c r="BT65" s="103" t="b">
        <f t="shared" ref="BT65:BX65" si="316">NOT(ISERROR(SEARCH(BT$1, $BB65)))</f>
        <v>0</v>
      </c>
      <c r="BU65" t="b">
        <f t="shared" si="316"/>
        <v>0</v>
      </c>
      <c r="BV65" s="104" t="b">
        <f t="shared" si="316"/>
        <v>0</v>
      </c>
      <c r="BW65" t="b">
        <f t="shared" si="316"/>
        <v>0</v>
      </c>
      <c r="BX65" t="b">
        <f t="shared" si="316"/>
        <v>0</v>
      </c>
      <c r="BY65" s="103" t="str">
        <f t="shared" ref="BY65:CP65" si="317">SWITCH(Q65, "","", "None / not interested", "", "None but interested", 1, "Beginner", 2, "Intermediate", 3, "Experienced", 4, "Very experienced", 5, "Pro", 6)</f>
        <v/>
      </c>
      <c r="BZ65" t="str">
        <f t="shared" si="317"/>
        <v/>
      </c>
      <c r="CA65" t="str">
        <f t="shared" si="317"/>
        <v/>
      </c>
      <c r="CB65" t="str">
        <f t="shared" si="317"/>
        <v/>
      </c>
      <c r="CC65" t="str">
        <f t="shared" si="317"/>
        <v/>
      </c>
      <c r="CD65" t="str">
        <f t="shared" si="317"/>
        <v/>
      </c>
      <c r="CE65" t="str">
        <f t="shared" si="317"/>
        <v/>
      </c>
      <c r="CF65" t="str">
        <f t="shared" si="317"/>
        <v/>
      </c>
      <c r="CG65" t="str">
        <f t="shared" si="317"/>
        <v/>
      </c>
      <c r="CH65" t="str">
        <f t="shared" si="317"/>
        <v/>
      </c>
      <c r="CI65" t="str">
        <f t="shared" si="317"/>
        <v/>
      </c>
      <c r="CJ65" t="str">
        <f t="shared" si="317"/>
        <v/>
      </c>
      <c r="CK65" t="str">
        <f t="shared" si="317"/>
        <v/>
      </c>
      <c r="CL65" t="str">
        <f t="shared" si="317"/>
        <v/>
      </c>
      <c r="CM65" t="str">
        <f t="shared" si="317"/>
        <v/>
      </c>
      <c r="CN65" t="str">
        <f t="shared" si="317"/>
        <v/>
      </c>
      <c r="CO65" t="str">
        <f t="shared" si="317"/>
        <v/>
      </c>
      <c r="CP65" t="str">
        <f t="shared" si="317"/>
        <v/>
      </c>
      <c r="CQ65" s="103" t="str">
        <f t="shared" ref="CQ65:CX65" si="318">SWITCH(AI65, "", "", "None / Not interested", "", "No but interested", 1, "Beginner", 2, "Intermediate", 3, "Experienced", 4, "Very Experienced", 5)</f>
        <v/>
      </c>
      <c r="CR65" t="str">
        <f t="shared" si="318"/>
        <v/>
      </c>
      <c r="CS65" t="str">
        <f t="shared" si="318"/>
        <v/>
      </c>
      <c r="CT65" t="str">
        <f t="shared" si="318"/>
        <v/>
      </c>
      <c r="CU65" t="str">
        <f t="shared" si="318"/>
        <v/>
      </c>
      <c r="CV65" t="str">
        <f t="shared" si="318"/>
        <v/>
      </c>
      <c r="CW65" t="str">
        <f t="shared" si="318"/>
        <v/>
      </c>
      <c r="CX65" t="str">
        <f t="shared" si="318"/>
        <v/>
      </c>
      <c r="CY65" s="103" t="str">
        <f t="shared" ref="CY65:DK65" si="319">SWITCH(D65, "", "", "Not interested", "", "Curious", 1, "Interested", 2, "Very interested", 3)</f>
        <v/>
      </c>
      <c r="CZ65" t="str">
        <f t="shared" si="319"/>
        <v/>
      </c>
      <c r="DA65" t="str">
        <f t="shared" si="319"/>
        <v/>
      </c>
      <c r="DB65" t="str">
        <f t="shared" si="319"/>
        <v/>
      </c>
      <c r="DC65" t="str">
        <f t="shared" si="319"/>
        <v/>
      </c>
      <c r="DD65" t="str">
        <f t="shared" si="319"/>
        <v/>
      </c>
      <c r="DE65" t="str">
        <f t="shared" si="319"/>
        <v/>
      </c>
      <c r="DF65" t="str">
        <f t="shared" si="319"/>
        <v/>
      </c>
      <c r="DG65" t="str">
        <f t="shared" si="319"/>
        <v/>
      </c>
      <c r="DH65" t="str">
        <f t="shared" si="319"/>
        <v/>
      </c>
      <c r="DI65" t="str">
        <f t="shared" si="319"/>
        <v/>
      </c>
      <c r="DJ65" t="str">
        <f t="shared" si="319"/>
        <v/>
      </c>
      <c r="DK65" s="104" t="str">
        <f t="shared" si="319"/>
        <v/>
      </c>
    </row>
    <row r="66">
      <c r="BL66" s="103" t="b">
        <f t="shared" si="263"/>
        <v>0</v>
      </c>
      <c r="BM66" s="104" t="b">
        <f t="shared" si="264"/>
        <v>0</v>
      </c>
      <c r="BN66" t="b">
        <f t="shared" ref="BN66:BS66" si="320">NOT(ISERROR(SEARCH(BN$1, $BA66)))</f>
        <v>0</v>
      </c>
      <c r="BO66" t="b">
        <f t="shared" si="320"/>
        <v>0</v>
      </c>
      <c r="BP66" t="b">
        <f t="shared" si="320"/>
        <v>0</v>
      </c>
      <c r="BQ66" t="b">
        <f t="shared" si="320"/>
        <v>0</v>
      </c>
      <c r="BR66" t="b">
        <f t="shared" si="320"/>
        <v>0</v>
      </c>
      <c r="BS66" t="b">
        <f t="shared" si="320"/>
        <v>0</v>
      </c>
      <c r="BT66" s="103" t="b">
        <f t="shared" ref="BT66:BX66" si="321">NOT(ISERROR(SEARCH(BT$1, $BB66)))</f>
        <v>0</v>
      </c>
      <c r="BU66" t="b">
        <f t="shared" si="321"/>
        <v>0</v>
      </c>
      <c r="BV66" s="104" t="b">
        <f t="shared" si="321"/>
        <v>0</v>
      </c>
      <c r="BW66" t="b">
        <f t="shared" si="321"/>
        <v>0</v>
      </c>
      <c r="BX66" t="b">
        <f t="shared" si="321"/>
        <v>0</v>
      </c>
      <c r="BY66" s="103" t="str">
        <f t="shared" ref="BY66:CP66" si="322">SWITCH(Q66, "","", "None / not interested", "", "None but interested", 1, "Beginner", 2, "Intermediate", 3, "Experienced", 4, "Very experienced", 5, "Pro", 6)</f>
        <v/>
      </c>
      <c r="BZ66" t="str">
        <f t="shared" si="322"/>
        <v/>
      </c>
      <c r="CA66" t="str">
        <f t="shared" si="322"/>
        <v/>
      </c>
      <c r="CB66" t="str">
        <f t="shared" si="322"/>
        <v/>
      </c>
      <c r="CC66" t="str">
        <f t="shared" si="322"/>
        <v/>
      </c>
      <c r="CD66" t="str">
        <f t="shared" si="322"/>
        <v/>
      </c>
      <c r="CE66" t="str">
        <f t="shared" si="322"/>
        <v/>
      </c>
      <c r="CF66" t="str">
        <f t="shared" si="322"/>
        <v/>
      </c>
      <c r="CG66" t="str">
        <f t="shared" si="322"/>
        <v/>
      </c>
      <c r="CH66" t="str">
        <f t="shared" si="322"/>
        <v/>
      </c>
      <c r="CI66" t="str">
        <f t="shared" si="322"/>
        <v/>
      </c>
      <c r="CJ66" t="str">
        <f t="shared" si="322"/>
        <v/>
      </c>
      <c r="CK66" t="str">
        <f t="shared" si="322"/>
        <v/>
      </c>
      <c r="CL66" t="str">
        <f t="shared" si="322"/>
        <v/>
      </c>
      <c r="CM66" t="str">
        <f t="shared" si="322"/>
        <v/>
      </c>
      <c r="CN66" t="str">
        <f t="shared" si="322"/>
        <v/>
      </c>
      <c r="CO66" t="str">
        <f t="shared" si="322"/>
        <v/>
      </c>
      <c r="CP66" t="str">
        <f t="shared" si="322"/>
        <v/>
      </c>
      <c r="CQ66" s="103" t="str">
        <f t="shared" ref="CQ66:CX66" si="323">SWITCH(AI66, "", "", "None / Not interested", "", "No but interested", 1, "Beginner", 2, "Intermediate", 3, "Experienced", 4, "Very Experienced", 5)</f>
        <v/>
      </c>
      <c r="CR66" t="str">
        <f t="shared" si="323"/>
        <v/>
      </c>
      <c r="CS66" t="str">
        <f t="shared" si="323"/>
        <v/>
      </c>
      <c r="CT66" t="str">
        <f t="shared" si="323"/>
        <v/>
      </c>
      <c r="CU66" t="str">
        <f t="shared" si="323"/>
        <v/>
      </c>
      <c r="CV66" t="str">
        <f t="shared" si="323"/>
        <v/>
      </c>
      <c r="CW66" t="str">
        <f t="shared" si="323"/>
        <v/>
      </c>
      <c r="CX66" t="str">
        <f t="shared" si="323"/>
        <v/>
      </c>
      <c r="CY66" s="103" t="str">
        <f t="shared" ref="CY66:DK66" si="324">SWITCH(D66, "", "", "Not interested", "", "Curious", 1, "Interested", 2, "Very interested", 3)</f>
        <v/>
      </c>
      <c r="CZ66" t="str">
        <f t="shared" si="324"/>
        <v/>
      </c>
      <c r="DA66" t="str">
        <f t="shared" si="324"/>
        <v/>
      </c>
      <c r="DB66" t="str">
        <f t="shared" si="324"/>
        <v/>
      </c>
      <c r="DC66" t="str">
        <f t="shared" si="324"/>
        <v/>
      </c>
      <c r="DD66" t="str">
        <f t="shared" si="324"/>
        <v/>
      </c>
      <c r="DE66" t="str">
        <f t="shared" si="324"/>
        <v/>
      </c>
      <c r="DF66" t="str">
        <f t="shared" si="324"/>
        <v/>
      </c>
      <c r="DG66" t="str">
        <f t="shared" si="324"/>
        <v/>
      </c>
      <c r="DH66" t="str">
        <f t="shared" si="324"/>
        <v/>
      </c>
      <c r="DI66" t="str">
        <f t="shared" si="324"/>
        <v/>
      </c>
      <c r="DJ66" t="str">
        <f t="shared" si="324"/>
        <v/>
      </c>
      <c r="DK66" s="104" t="str">
        <f t="shared" si="324"/>
        <v/>
      </c>
    </row>
    <row r="67">
      <c r="BL67" s="103" t="b">
        <f t="shared" si="263"/>
        <v>0</v>
      </c>
      <c r="BM67" s="104" t="b">
        <f t="shared" si="264"/>
        <v>0</v>
      </c>
      <c r="BN67" t="b">
        <f t="shared" ref="BN67:BS67" si="325">NOT(ISERROR(SEARCH(BN$1, $BA67)))</f>
        <v>0</v>
      </c>
      <c r="BO67" t="b">
        <f t="shared" si="325"/>
        <v>0</v>
      </c>
      <c r="BP67" t="b">
        <f t="shared" si="325"/>
        <v>0</v>
      </c>
      <c r="BQ67" t="b">
        <f t="shared" si="325"/>
        <v>0</v>
      </c>
      <c r="BR67" t="b">
        <f t="shared" si="325"/>
        <v>0</v>
      </c>
      <c r="BS67" t="b">
        <f t="shared" si="325"/>
        <v>0</v>
      </c>
      <c r="BT67" s="103" t="b">
        <f t="shared" ref="BT67:BX67" si="326">NOT(ISERROR(SEARCH(BT$1, $BB67)))</f>
        <v>0</v>
      </c>
      <c r="BU67" t="b">
        <f t="shared" si="326"/>
        <v>0</v>
      </c>
      <c r="BV67" s="104" t="b">
        <f t="shared" si="326"/>
        <v>0</v>
      </c>
      <c r="BW67" t="b">
        <f t="shared" si="326"/>
        <v>0</v>
      </c>
      <c r="BX67" t="b">
        <f t="shared" si="326"/>
        <v>0</v>
      </c>
      <c r="BY67" s="103" t="str">
        <f t="shared" ref="BY67:CP67" si="327">SWITCH(Q67, "","", "None / not interested", "", "None but interested", 1, "Beginner", 2, "Intermediate", 3, "Experienced", 4, "Very experienced", 5, "Pro", 6)</f>
        <v/>
      </c>
      <c r="BZ67" t="str">
        <f t="shared" si="327"/>
        <v/>
      </c>
      <c r="CA67" t="str">
        <f t="shared" si="327"/>
        <v/>
      </c>
      <c r="CB67" t="str">
        <f t="shared" si="327"/>
        <v/>
      </c>
      <c r="CC67" t="str">
        <f t="shared" si="327"/>
        <v/>
      </c>
      <c r="CD67" t="str">
        <f t="shared" si="327"/>
        <v/>
      </c>
      <c r="CE67" t="str">
        <f t="shared" si="327"/>
        <v/>
      </c>
      <c r="CF67" t="str">
        <f t="shared" si="327"/>
        <v/>
      </c>
      <c r="CG67" t="str">
        <f t="shared" si="327"/>
        <v/>
      </c>
      <c r="CH67" t="str">
        <f t="shared" si="327"/>
        <v/>
      </c>
      <c r="CI67" t="str">
        <f t="shared" si="327"/>
        <v/>
      </c>
      <c r="CJ67" t="str">
        <f t="shared" si="327"/>
        <v/>
      </c>
      <c r="CK67" t="str">
        <f t="shared" si="327"/>
        <v/>
      </c>
      <c r="CL67" t="str">
        <f t="shared" si="327"/>
        <v/>
      </c>
      <c r="CM67" t="str">
        <f t="shared" si="327"/>
        <v/>
      </c>
      <c r="CN67" t="str">
        <f t="shared" si="327"/>
        <v/>
      </c>
      <c r="CO67" t="str">
        <f t="shared" si="327"/>
        <v/>
      </c>
      <c r="CP67" t="str">
        <f t="shared" si="327"/>
        <v/>
      </c>
      <c r="CQ67" s="103" t="str">
        <f t="shared" ref="CQ67:CX67" si="328">SWITCH(AI67, "", "", "None / Not interested", "", "No but interested", 1, "Beginner", 2, "Intermediate", 3, "Experienced", 4, "Very Experienced", 5)</f>
        <v/>
      </c>
      <c r="CR67" t="str">
        <f t="shared" si="328"/>
        <v/>
      </c>
      <c r="CS67" t="str">
        <f t="shared" si="328"/>
        <v/>
      </c>
      <c r="CT67" t="str">
        <f t="shared" si="328"/>
        <v/>
      </c>
      <c r="CU67" t="str">
        <f t="shared" si="328"/>
        <v/>
      </c>
      <c r="CV67" t="str">
        <f t="shared" si="328"/>
        <v/>
      </c>
      <c r="CW67" t="str">
        <f t="shared" si="328"/>
        <v/>
      </c>
      <c r="CX67" t="str">
        <f t="shared" si="328"/>
        <v/>
      </c>
      <c r="CY67" s="103" t="str">
        <f t="shared" ref="CY67:DK67" si="329">SWITCH(D67, "", "", "Not interested", "", "Curious", 1, "Interested", 2, "Very interested", 3)</f>
        <v/>
      </c>
      <c r="CZ67" t="str">
        <f t="shared" si="329"/>
        <v/>
      </c>
      <c r="DA67" t="str">
        <f t="shared" si="329"/>
        <v/>
      </c>
      <c r="DB67" t="str">
        <f t="shared" si="329"/>
        <v/>
      </c>
      <c r="DC67" t="str">
        <f t="shared" si="329"/>
        <v/>
      </c>
      <c r="DD67" t="str">
        <f t="shared" si="329"/>
        <v/>
      </c>
      <c r="DE67" t="str">
        <f t="shared" si="329"/>
        <v/>
      </c>
      <c r="DF67" t="str">
        <f t="shared" si="329"/>
        <v/>
      </c>
      <c r="DG67" t="str">
        <f t="shared" si="329"/>
        <v/>
      </c>
      <c r="DH67" t="str">
        <f t="shared" si="329"/>
        <v/>
      </c>
      <c r="DI67" t="str">
        <f t="shared" si="329"/>
        <v/>
      </c>
      <c r="DJ67" t="str">
        <f t="shared" si="329"/>
        <v/>
      </c>
      <c r="DK67" s="104" t="str">
        <f t="shared" si="329"/>
        <v/>
      </c>
    </row>
    <row r="68">
      <c r="BL68" s="103" t="b">
        <f t="shared" si="263"/>
        <v>0</v>
      </c>
      <c r="BM68" s="104" t="b">
        <f t="shared" si="264"/>
        <v>0</v>
      </c>
      <c r="BN68" t="b">
        <f t="shared" ref="BN68:BS68" si="330">NOT(ISERROR(SEARCH(BN$1, $BA68)))</f>
        <v>0</v>
      </c>
      <c r="BO68" t="b">
        <f t="shared" si="330"/>
        <v>0</v>
      </c>
      <c r="BP68" t="b">
        <f t="shared" si="330"/>
        <v>0</v>
      </c>
      <c r="BQ68" t="b">
        <f t="shared" si="330"/>
        <v>0</v>
      </c>
      <c r="BR68" t="b">
        <f t="shared" si="330"/>
        <v>0</v>
      </c>
      <c r="BS68" t="b">
        <f t="shared" si="330"/>
        <v>0</v>
      </c>
      <c r="BT68" s="103" t="b">
        <f t="shared" ref="BT68:BX68" si="331">NOT(ISERROR(SEARCH(BT$1, $BB68)))</f>
        <v>0</v>
      </c>
      <c r="BU68" t="b">
        <f t="shared" si="331"/>
        <v>0</v>
      </c>
      <c r="BV68" s="104" t="b">
        <f t="shared" si="331"/>
        <v>0</v>
      </c>
      <c r="BW68" t="b">
        <f t="shared" si="331"/>
        <v>0</v>
      </c>
      <c r="BX68" t="b">
        <f t="shared" si="331"/>
        <v>0</v>
      </c>
      <c r="BY68" s="103" t="str">
        <f t="shared" ref="BY68:CP68" si="332">SWITCH(Q68, "","", "None / not interested", "", "None but interested", 1, "Beginner", 2, "Intermediate", 3, "Experienced", 4, "Very experienced", 5, "Pro", 6)</f>
        <v/>
      </c>
      <c r="BZ68" t="str">
        <f t="shared" si="332"/>
        <v/>
      </c>
      <c r="CA68" t="str">
        <f t="shared" si="332"/>
        <v/>
      </c>
      <c r="CB68" t="str">
        <f t="shared" si="332"/>
        <v/>
      </c>
      <c r="CC68" t="str">
        <f t="shared" si="332"/>
        <v/>
      </c>
      <c r="CD68" t="str">
        <f t="shared" si="332"/>
        <v/>
      </c>
      <c r="CE68" t="str">
        <f t="shared" si="332"/>
        <v/>
      </c>
      <c r="CF68" t="str">
        <f t="shared" si="332"/>
        <v/>
      </c>
      <c r="CG68" t="str">
        <f t="shared" si="332"/>
        <v/>
      </c>
      <c r="CH68" t="str">
        <f t="shared" si="332"/>
        <v/>
      </c>
      <c r="CI68" t="str">
        <f t="shared" si="332"/>
        <v/>
      </c>
      <c r="CJ68" t="str">
        <f t="shared" si="332"/>
        <v/>
      </c>
      <c r="CK68" t="str">
        <f t="shared" si="332"/>
        <v/>
      </c>
      <c r="CL68" t="str">
        <f t="shared" si="332"/>
        <v/>
      </c>
      <c r="CM68" t="str">
        <f t="shared" si="332"/>
        <v/>
      </c>
      <c r="CN68" t="str">
        <f t="shared" si="332"/>
        <v/>
      </c>
      <c r="CO68" t="str">
        <f t="shared" si="332"/>
        <v/>
      </c>
      <c r="CP68" t="str">
        <f t="shared" si="332"/>
        <v/>
      </c>
      <c r="CQ68" s="103" t="str">
        <f t="shared" ref="CQ68:CX68" si="333">SWITCH(AI68, "", "", "None / Not interested", "", "No but interested", 1, "Beginner", 2, "Intermediate", 3, "Experienced", 4, "Very Experienced", 5)</f>
        <v/>
      </c>
      <c r="CR68" t="str">
        <f t="shared" si="333"/>
        <v/>
      </c>
      <c r="CS68" t="str">
        <f t="shared" si="333"/>
        <v/>
      </c>
      <c r="CT68" t="str">
        <f t="shared" si="333"/>
        <v/>
      </c>
      <c r="CU68" t="str">
        <f t="shared" si="333"/>
        <v/>
      </c>
      <c r="CV68" t="str">
        <f t="shared" si="333"/>
        <v/>
      </c>
      <c r="CW68" t="str">
        <f t="shared" si="333"/>
        <v/>
      </c>
      <c r="CX68" t="str">
        <f t="shared" si="333"/>
        <v/>
      </c>
      <c r="CY68" s="103" t="str">
        <f t="shared" ref="CY68:DK68" si="334">SWITCH(D68, "", "", "Not interested", "", "Curious", 1, "Interested", 2, "Very interested", 3)</f>
        <v/>
      </c>
      <c r="CZ68" t="str">
        <f t="shared" si="334"/>
        <v/>
      </c>
      <c r="DA68" t="str">
        <f t="shared" si="334"/>
        <v/>
      </c>
      <c r="DB68" t="str">
        <f t="shared" si="334"/>
        <v/>
      </c>
      <c r="DC68" t="str">
        <f t="shared" si="334"/>
        <v/>
      </c>
      <c r="DD68" t="str">
        <f t="shared" si="334"/>
        <v/>
      </c>
      <c r="DE68" t="str">
        <f t="shared" si="334"/>
        <v/>
      </c>
      <c r="DF68" t="str">
        <f t="shared" si="334"/>
        <v/>
      </c>
      <c r="DG68" t="str">
        <f t="shared" si="334"/>
        <v/>
      </c>
      <c r="DH68" t="str">
        <f t="shared" si="334"/>
        <v/>
      </c>
      <c r="DI68" t="str">
        <f t="shared" si="334"/>
        <v/>
      </c>
      <c r="DJ68" t="str">
        <f t="shared" si="334"/>
        <v/>
      </c>
      <c r="DK68" s="104" t="str">
        <f t="shared" si="334"/>
        <v/>
      </c>
    </row>
    <row r="69">
      <c r="BL69" s="103" t="b">
        <f t="shared" si="263"/>
        <v>0</v>
      </c>
      <c r="BM69" s="104" t="b">
        <f t="shared" si="264"/>
        <v>0</v>
      </c>
      <c r="BN69" t="b">
        <f t="shared" ref="BN69:BS69" si="335">NOT(ISERROR(SEARCH(BN$1, $BA69)))</f>
        <v>0</v>
      </c>
      <c r="BO69" t="b">
        <f t="shared" si="335"/>
        <v>0</v>
      </c>
      <c r="BP69" t="b">
        <f t="shared" si="335"/>
        <v>0</v>
      </c>
      <c r="BQ69" t="b">
        <f t="shared" si="335"/>
        <v>0</v>
      </c>
      <c r="BR69" t="b">
        <f t="shared" si="335"/>
        <v>0</v>
      </c>
      <c r="BS69" t="b">
        <f t="shared" si="335"/>
        <v>0</v>
      </c>
      <c r="BT69" s="103" t="b">
        <f t="shared" ref="BT69:BX69" si="336">NOT(ISERROR(SEARCH(BT$1, $BB69)))</f>
        <v>0</v>
      </c>
      <c r="BU69" t="b">
        <f t="shared" si="336"/>
        <v>0</v>
      </c>
      <c r="BV69" s="104" t="b">
        <f t="shared" si="336"/>
        <v>0</v>
      </c>
      <c r="BW69" t="b">
        <f t="shared" si="336"/>
        <v>0</v>
      </c>
      <c r="BX69" t="b">
        <f t="shared" si="336"/>
        <v>0</v>
      </c>
      <c r="BY69" s="103" t="str">
        <f t="shared" ref="BY69:CP69" si="337">SWITCH(Q69, "","", "None / not interested", "", "None but interested", 1, "Beginner", 2, "Intermediate", 3, "Experienced", 4, "Very experienced", 5, "Pro", 6)</f>
        <v/>
      </c>
      <c r="BZ69" t="str">
        <f t="shared" si="337"/>
        <v/>
      </c>
      <c r="CA69" t="str">
        <f t="shared" si="337"/>
        <v/>
      </c>
      <c r="CB69" t="str">
        <f t="shared" si="337"/>
        <v/>
      </c>
      <c r="CC69" t="str">
        <f t="shared" si="337"/>
        <v/>
      </c>
      <c r="CD69" t="str">
        <f t="shared" si="337"/>
        <v/>
      </c>
      <c r="CE69" t="str">
        <f t="shared" si="337"/>
        <v/>
      </c>
      <c r="CF69" t="str">
        <f t="shared" si="337"/>
        <v/>
      </c>
      <c r="CG69" t="str">
        <f t="shared" si="337"/>
        <v/>
      </c>
      <c r="CH69" t="str">
        <f t="shared" si="337"/>
        <v/>
      </c>
      <c r="CI69" t="str">
        <f t="shared" si="337"/>
        <v/>
      </c>
      <c r="CJ69" t="str">
        <f t="shared" si="337"/>
        <v/>
      </c>
      <c r="CK69" t="str">
        <f t="shared" si="337"/>
        <v/>
      </c>
      <c r="CL69" t="str">
        <f t="shared" si="337"/>
        <v/>
      </c>
      <c r="CM69" t="str">
        <f t="shared" si="337"/>
        <v/>
      </c>
      <c r="CN69" t="str">
        <f t="shared" si="337"/>
        <v/>
      </c>
      <c r="CO69" t="str">
        <f t="shared" si="337"/>
        <v/>
      </c>
      <c r="CP69" t="str">
        <f t="shared" si="337"/>
        <v/>
      </c>
      <c r="CQ69" s="103" t="str">
        <f t="shared" ref="CQ69:CX69" si="338">SWITCH(AI69, "", "", "None / Not interested", "", "No but interested", 1, "Beginner", 2, "Intermediate", 3, "Experienced", 4, "Very Experienced", 5)</f>
        <v/>
      </c>
      <c r="CR69" t="str">
        <f t="shared" si="338"/>
        <v/>
      </c>
      <c r="CS69" t="str">
        <f t="shared" si="338"/>
        <v/>
      </c>
      <c r="CT69" t="str">
        <f t="shared" si="338"/>
        <v/>
      </c>
      <c r="CU69" t="str">
        <f t="shared" si="338"/>
        <v/>
      </c>
      <c r="CV69" t="str">
        <f t="shared" si="338"/>
        <v/>
      </c>
      <c r="CW69" t="str">
        <f t="shared" si="338"/>
        <v/>
      </c>
      <c r="CX69" t="str">
        <f t="shared" si="338"/>
        <v/>
      </c>
      <c r="CY69" s="103" t="str">
        <f t="shared" ref="CY69:DK69" si="339">SWITCH(D69, "", "", "Not interested", "", "Curious", 1, "Interested", 2, "Very interested", 3)</f>
        <v/>
      </c>
      <c r="CZ69" t="str">
        <f t="shared" si="339"/>
        <v/>
      </c>
      <c r="DA69" t="str">
        <f t="shared" si="339"/>
        <v/>
      </c>
      <c r="DB69" t="str">
        <f t="shared" si="339"/>
        <v/>
      </c>
      <c r="DC69" t="str">
        <f t="shared" si="339"/>
        <v/>
      </c>
      <c r="DD69" t="str">
        <f t="shared" si="339"/>
        <v/>
      </c>
      <c r="DE69" t="str">
        <f t="shared" si="339"/>
        <v/>
      </c>
      <c r="DF69" t="str">
        <f t="shared" si="339"/>
        <v/>
      </c>
      <c r="DG69" t="str">
        <f t="shared" si="339"/>
        <v/>
      </c>
      <c r="DH69" t="str">
        <f t="shared" si="339"/>
        <v/>
      </c>
      <c r="DI69" t="str">
        <f t="shared" si="339"/>
        <v/>
      </c>
      <c r="DJ69" t="str">
        <f t="shared" si="339"/>
        <v/>
      </c>
      <c r="DK69" s="104" t="str">
        <f t="shared" si="339"/>
        <v/>
      </c>
    </row>
    <row r="70">
      <c r="BL70" s="103" t="b">
        <f t="shared" si="263"/>
        <v>0</v>
      </c>
      <c r="BM70" s="104" t="b">
        <f t="shared" si="264"/>
        <v>0</v>
      </c>
      <c r="BN70" t="b">
        <f t="shared" ref="BN70:BS70" si="340">NOT(ISERROR(SEARCH(BN$1, $BA70)))</f>
        <v>0</v>
      </c>
      <c r="BO70" t="b">
        <f t="shared" si="340"/>
        <v>0</v>
      </c>
      <c r="BP70" t="b">
        <f t="shared" si="340"/>
        <v>0</v>
      </c>
      <c r="BQ70" t="b">
        <f t="shared" si="340"/>
        <v>0</v>
      </c>
      <c r="BR70" t="b">
        <f t="shared" si="340"/>
        <v>0</v>
      </c>
      <c r="BS70" t="b">
        <f t="shared" si="340"/>
        <v>0</v>
      </c>
      <c r="BT70" s="103" t="b">
        <f t="shared" ref="BT70:BX70" si="341">NOT(ISERROR(SEARCH(BT$1, $BB70)))</f>
        <v>0</v>
      </c>
      <c r="BU70" t="b">
        <f t="shared" si="341"/>
        <v>0</v>
      </c>
      <c r="BV70" s="104" t="b">
        <f t="shared" si="341"/>
        <v>0</v>
      </c>
      <c r="BW70" t="b">
        <f t="shared" si="341"/>
        <v>0</v>
      </c>
      <c r="BX70" t="b">
        <f t="shared" si="341"/>
        <v>0</v>
      </c>
      <c r="BY70" s="103" t="str">
        <f t="shared" ref="BY70:CP70" si="342">SWITCH(Q70, "","", "None / not interested", "", "None but interested", 1, "Beginner", 2, "Intermediate", 3, "Experienced", 4, "Very experienced", 5, "Pro", 6)</f>
        <v/>
      </c>
      <c r="BZ70" t="str">
        <f t="shared" si="342"/>
        <v/>
      </c>
      <c r="CA70" t="str">
        <f t="shared" si="342"/>
        <v/>
      </c>
      <c r="CB70" t="str">
        <f t="shared" si="342"/>
        <v/>
      </c>
      <c r="CC70" t="str">
        <f t="shared" si="342"/>
        <v/>
      </c>
      <c r="CD70" t="str">
        <f t="shared" si="342"/>
        <v/>
      </c>
      <c r="CE70" t="str">
        <f t="shared" si="342"/>
        <v/>
      </c>
      <c r="CF70" t="str">
        <f t="shared" si="342"/>
        <v/>
      </c>
      <c r="CG70" t="str">
        <f t="shared" si="342"/>
        <v/>
      </c>
      <c r="CH70" t="str">
        <f t="shared" si="342"/>
        <v/>
      </c>
      <c r="CI70" t="str">
        <f t="shared" si="342"/>
        <v/>
      </c>
      <c r="CJ70" t="str">
        <f t="shared" si="342"/>
        <v/>
      </c>
      <c r="CK70" t="str">
        <f t="shared" si="342"/>
        <v/>
      </c>
      <c r="CL70" t="str">
        <f t="shared" si="342"/>
        <v/>
      </c>
      <c r="CM70" t="str">
        <f t="shared" si="342"/>
        <v/>
      </c>
      <c r="CN70" t="str">
        <f t="shared" si="342"/>
        <v/>
      </c>
      <c r="CO70" t="str">
        <f t="shared" si="342"/>
        <v/>
      </c>
      <c r="CP70" t="str">
        <f t="shared" si="342"/>
        <v/>
      </c>
      <c r="CQ70" s="103" t="str">
        <f t="shared" ref="CQ70:CX70" si="343">SWITCH(AI70, "", "", "None / Not interested", "", "No but interested", 1, "Beginner", 2, "Intermediate", 3, "Experienced", 4, "Very Experienced", 5)</f>
        <v/>
      </c>
      <c r="CR70" t="str">
        <f t="shared" si="343"/>
        <v/>
      </c>
      <c r="CS70" t="str">
        <f t="shared" si="343"/>
        <v/>
      </c>
      <c r="CT70" t="str">
        <f t="shared" si="343"/>
        <v/>
      </c>
      <c r="CU70" t="str">
        <f t="shared" si="343"/>
        <v/>
      </c>
      <c r="CV70" t="str">
        <f t="shared" si="343"/>
        <v/>
      </c>
      <c r="CW70" t="str">
        <f t="shared" si="343"/>
        <v/>
      </c>
      <c r="CX70" t="str">
        <f t="shared" si="343"/>
        <v/>
      </c>
      <c r="CY70" s="103" t="str">
        <f t="shared" ref="CY70:DK70" si="344">SWITCH(D70, "", "", "Not interested", "", "Curious", 1, "Interested", 2, "Very interested", 3)</f>
        <v/>
      </c>
      <c r="CZ70" t="str">
        <f t="shared" si="344"/>
        <v/>
      </c>
      <c r="DA70" t="str">
        <f t="shared" si="344"/>
        <v/>
      </c>
      <c r="DB70" t="str">
        <f t="shared" si="344"/>
        <v/>
      </c>
      <c r="DC70" t="str">
        <f t="shared" si="344"/>
        <v/>
      </c>
      <c r="DD70" t="str">
        <f t="shared" si="344"/>
        <v/>
      </c>
      <c r="DE70" t="str">
        <f t="shared" si="344"/>
        <v/>
      </c>
      <c r="DF70" t="str">
        <f t="shared" si="344"/>
        <v/>
      </c>
      <c r="DG70" t="str">
        <f t="shared" si="344"/>
        <v/>
      </c>
      <c r="DH70" t="str">
        <f t="shared" si="344"/>
        <v/>
      </c>
      <c r="DI70" t="str">
        <f t="shared" si="344"/>
        <v/>
      </c>
      <c r="DJ70" t="str">
        <f t="shared" si="344"/>
        <v/>
      </c>
      <c r="DK70" s="104" t="str">
        <f t="shared" si="344"/>
        <v/>
      </c>
    </row>
    <row r="71">
      <c r="BL71" s="103" t="b">
        <f t="shared" si="263"/>
        <v>0</v>
      </c>
      <c r="BM71" s="104" t="b">
        <f t="shared" si="264"/>
        <v>0</v>
      </c>
      <c r="BN71" t="b">
        <f t="shared" ref="BN71:BS71" si="345">NOT(ISERROR(SEARCH(BN$1, $BA71)))</f>
        <v>0</v>
      </c>
      <c r="BO71" t="b">
        <f t="shared" si="345"/>
        <v>0</v>
      </c>
      <c r="BP71" t="b">
        <f t="shared" si="345"/>
        <v>0</v>
      </c>
      <c r="BQ71" t="b">
        <f t="shared" si="345"/>
        <v>0</v>
      </c>
      <c r="BR71" t="b">
        <f t="shared" si="345"/>
        <v>0</v>
      </c>
      <c r="BS71" t="b">
        <f t="shared" si="345"/>
        <v>0</v>
      </c>
      <c r="BT71" s="103" t="b">
        <f t="shared" ref="BT71:BX71" si="346">NOT(ISERROR(SEARCH(BT$1, $BB71)))</f>
        <v>0</v>
      </c>
      <c r="BU71" t="b">
        <f t="shared" si="346"/>
        <v>0</v>
      </c>
      <c r="BV71" s="104" t="b">
        <f t="shared" si="346"/>
        <v>0</v>
      </c>
      <c r="BW71" t="b">
        <f t="shared" si="346"/>
        <v>0</v>
      </c>
      <c r="BX71" t="b">
        <f t="shared" si="346"/>
        <v>0</v>
      </c>
      <c r="BY71" s="103" t="str">
        <f t="shared" ref="BY71:CP71" si="347">SWITCH(Q71, "","", "None / not interested", "", "None but interested", 1, "Beginner", 2, "Intermediate", 3, "Experienced", 4, "Very experienced", 5, "Pro", 6)</f>
        <v/>
      </c>
      <c r="BZ71" t="str">
        <f t="shared" si="347"/>
        <v/>
      </c>
      <c r="CA71" t="str">
        <f t="shared" si="347"/>
        <v/>
      </c>
      <c r="CB71" t="str">
        <f t="shared" si="347"/>
        <v/>
      </c>
      <c r="CC71" t="str">
        <f t="shared" si="347"/>
        <v/>
      </c>
      <c r="CD71" t="str">
        <f t="shared" si="347"/>
        <v/>
      </c>
      <c r="CE71" t="str">
        <f t="shared" si="347"/>
        <v/>
      </c>
      <c r="CF71" t="str">
        <f t="shared" si="347"/>
        <v/>
      </c>
      <c r="CG71" t="str">
        <f t="shared" si="347"/>
        <v/>
      </c>
      <c r="CH71" t="str">
        <f t="shared" si="347"/>
        <v/>
      </c>
      <c r="CI71" t="str">
        <f t="shared" si="347"/>
        <v/>
      </c>
      <c r="CJ71" t="str">
        <f t="shared" si="347"/>
        <v/>
      </c>
      <c r="CK71" t="str">
        <f t="shared" si="347"/>
        <v/>
      </c>
      <c r="CL71" t="str">
        <f t="shared" si="347"/>
        <v/>
      </c>
      <c r="CM71" t="str">
        <f t="shared" si="347"/>
        <v/>
      </c>
      <c r="CN71" t="str">
        <f t="shared" si="347"/>
        <v/>
      </c>
      <c r="CO71" t="str">
        <f t="shared" si="347"/>
        <v/>
      </c>
      <c r="CP71" t="str">
        <f t="shared" si="347"/>
        <v/>
      </c>
      <c r="CQ71" s="103" t="str">
        <f t="shared" ref="CQ71:CX71" si="348">SWITCH(AI71, "", "", "None / Not interested", "", "No but interested", 1, "Beginner", 2, "Intermediate", 3, "Experienced", 4, "Very Experienced", 5)</f>
        <v/>
      </c>
      <c r="CR71" t="str">
        <f t="shared" si="348"/>
        <v/>
      </c>
      <c r="CS71" t="str">
        <f t="shared" si="348"/>
        <v/>
      </c>
      <c r="CT71" t="str">
        <f t="shared" si="348"/>
        <v/>
      </c>
      <c r="CU71" t="str">
        <f t="shared" si="348"/>
        <v/>
      </c>
      <c r="CV71" t="str">
        <f t="shared" si="348"/>
        <v/>
      </c>
      <c r="CW71" t="str">
        <f t="shared" si="348"/>
        <v/>
      </c>
      <c r="CX71" t="str">
        <f t="shared" si="348"/>
        <v/>
      </c>
      <c r="CY71" s="103" t="str">
        <f t="shared" ref="CY71:DK71" si="349">SWITCH(D71, "", "", "Not interested", "", "Curious", 1, "Interested", 2, "Very interested", 3)</f>
        <v/>
      </c>
      <c r="CZ71" t="str">
        <f t="shared" si="349"/>
        <v/>
      </c>
      <c r="DA71" t="str">
        <f t="shared" si="349"/>
        <v/>
      </c>
      <c r="DB71" t="str">
        <f t="shared" si="349"/>
        <v/>
      </c>
      <c r="DC71" t="str">
        <f t="shared" si="349"/>
        <v/>
      </c>
      <c r="DD71" t="str">
        <f t="shared" si="349"/>
        <v/>
      </c>
      <c r="DE71" t="str">
        <f t="shared" si="349"/>
        <v/>
      </c>
      <c r="DF71" t="str">
        <f t="shared" si="349"/>
        <v/>
      </c>
      <c r="DG71" t="str">
        <f t="shared" si="349"/>
        <v/>
      </c>
      <c r="DH71" t="str">
        <f t="shared" si="349"/>
        <v/>
      </c>
      <c r="DI71" t="str">
        <f t="shared" si="349"/>
        <v/>
      </c>
      <c r="DJ71" t="str">
        <f t="shared" si="349"/>
        <v/>
      </c>
      <c r="DK71" s="104" t="str">
        <f t="shared" si="349"/>
        <v/>
      </c>
    </row>
    <row r="72">
      <c r="BL72" s="103" t="b">
        <f t="shared" si="263"/>
        <v>0</v>
      </c>
      <c r="BM72" s="104" t="b">
        <f t="shared" si="264"/>
        <v>0</v>
      </c>
      <c r="BN72" t="b">
        <f t="shared" ref="BN72:BS72" si="350">NOT(ISERROR(SEARCH(BN$1, $BA72)))</f>
        <v>0</v>
      </c>
      <c r="BO72" t="b">
        <f t="shared" si="350"/>
        <v>0</v>
      </c>
      <c r="BP72" t="b">
        <f t="shared" si="350"/>
        <v>0</v>
      </c>
      <c r="BQ72" t="b">
        <f t="shared" si="350"/>
        <v>0</v>
      </c>
      <c r="BR72" t="b">
        <f t="shared" si="350"/>
        <v>0</v>
      </c>
      <c r="BS72" t="b">
        <f t="shared" si="350"/>
        <v>0</v>
      </c>
      <c r="BT72" s="103" t="b">
        <f t="shared" ref="BT72:BX72" si="351">NOT(ISERROR(SEARCH(BT$1, $BB72)))</f>
        <v>0</v>
      </c>
      <c r="BU72" t="b">
        <f t="shared" si="351"/>
        <v>0</v>
      </c>
      <c r="BV72" s="104" t="b">
        <f t="shared" si="351"/>
        <v>0</v>
      </c>
      <c r="BW72" t="b">
        <f t="shared" si="351"/>
        <v>0</v>
      </c>
      <c r="BX72" t="b">
        <f t="shared" si="351"/>
        <v>0</v>
      </c>
      <c r="BY72" s="103" t="str">
        <f t="shared" ref="BY72:CP72" si="352">SWITCH(Q72, "","", "None / not interested", "", "None but interested", 1, "Beginner", 2, "Intermediate", 3, "Experienced", 4, "Very experienced", 5, "Pro", 6)</f>
        <v/>
      </c>
      <c r="BZ72" t="str">
        <f t="shared" si="352"/>
        <v/>
      </c>
      <c r="CA72" t="str">
        <f t="shared" si="352"/>
        <v/>
      </c>
      <c r="CB72" t="str">
        <f t="shared" si="352"/>
        <v/>
      </c>
      <c r="CC72" t="str">
        <f t="shared" si="352"/>
        <v/>
      </c>
      <c r="CD72" t="str">
        <f t="shared" si="352"/>
        <v/>
      </c>
      <c r="CE72" t="str">
        <f t="shared" si="352"/>
        <v/>
      </c>
      <c r="CF72" t="str">
        <f t="shared" si="352"/>
        <v/>
      </c>
      <c r="CG72" t="str">
        <f t="shared" si="352"/>
        <v/>
      </c>
      <c r="CH72" t="str">
        <f t="shared" si="352"/>
        <v/>
      </c>
      <c r="CI72" t="str">
        <f t="shared" si="352"/>
        <v/>
      </c>
      <c r="CJ72" t="str">
        <f t="shared" si="352"/>
        <v/>
      </c>
      <c r="CK72" t="str">
        <f t="shared" si="352"/>
        <v/>
      </c>
      <c r="CL72" t="str">
        <f t="shared" si="352"/>
        <v/>
      </c>
      <c r="CM72" t="str">
        <f t="shared" si="352"/>
        <v/>
      </c>
      <c r="CN72" t="str">
        <f t="shared" si="352"/>
        <v/>
      </c>
      <c r="CO72" t="str">
        <f t="shared" si="352"/>
        <v/>
      </c>
      <c r="CP72" t="str">
        <f t="shared" si="352"/>
        <v/>
      </c>
      <c r="CQ72" s="103" t="str">
        <f t="shared" ref="CQ72:CX72" si="353">SWITCH(AI72, "", "", "None / Not interested", "", "No but interested", 1, "Beginner", 2, "Intermediate", 3, "Experienced", 4, "Very Experienced", 5)</f>
        <v/>
      </c>
      <c r="CR72" t="str">
        <f t="shared" si="353"/>
        <v/>
      </c>
      <c r="CS72" t="str">
        <f t="shared" si="353"/>
        <v/>
      </c>
      <c r="CT72" t="str">
        <f t="shared" si="353"/>
        <v/>
      </c>
      <c r="CU72" t="str">
        <f t="shared" si="353"/>
        <v/>
      </c>
      <c r="CV72" t="str">
        <f t="shared" si="353"/>
        <v/>
      </c>
      <c r="CW72" t="str">
        <f t="shared" si="353"/>
        <v/>
      </c>
      <c r="CX72" t="str">
        <f t="shared" si="353"/>
        <v/>
      </c>
      <c r="CY72" s="103" t="str">
        <f t="shared" ref="CY72:DK72" si="354">SWITCH(D72, "", "", "Not interested", "", "Curious", 1, "Interested", 2, "Very interested", 3)</f>
        <v/>
      </c>
      <c r="CZ72" t="str">
        <f t="shared" si="354"/>
        <v/>
      </c>
      <c r="DA72" t="str">
        <f t="shared" si="354"/>
        <v/>
      </c>
      <c r="DB72" t="str">
        <f t="shared" si="354"/>
        <v/>
      </c>
      <c r="DC72" t="str">
        <f t="shared" si="354"/>
        <v/>
      </c>
      <c r="DD72" t="str">
        <f t="shared" si="354"/>
        <v/>
      </c>
      <c r="DE72" t="str">
        <f t="shared" si="354"/>
        <v/>
      </c>
      <c r="DF72" t="str">
        <f t="shared" si="354"/>
        <v/>
      </c>
      <c r="DG72" t="str">
        <f t="shared" si="354"/>
        <v/>
      </c>
      <c r="DH72" t="str">
        <f t="shared" si="354"/>
        <v/>
      </c>
      <c r="DI72" t="str">
        <f t="shared" si="354"/>
        <v/>
      </c>
      <c r="DJ72" t="str">
        <f t="shared" si="354"/>
        <v/>
      </c>
      <c r="DK72" s="104" t="str">
        <f t="shared" si="354"/>
        <v/>
      </c>
    </row>
    <row r="73">
      <c r="BL73" s="103" t="b">
        <f t="shared" si="263"/>
        <v>0</v>
      </c>
      <c r="BM73" s="104" t="b">
        <f t="shared" si="264"/>
        <v>0</v>
      </c>
      <c r="BN73" t="b">
        <f t="shared" ref="BN73:BS73" si="355">NOT(ISERROR(SEARCH(BN$1, $BA73)))</f>
        <v>0</v>
      </c>
      <c r="BO73" t="b">
        <f t="shared" si="355"/>
        <v>0</v>
      </c>
      <c r="BP73" t="b">
        <f t="shared" si="355"/>
        <v>0</v>
      </c>
      <c r="BQ73" t="b">
        <f t="shared" si="355"/>
        <v>0</v>
      </c>
      <c r="BR73" t="b">
        <f t="shared" si="355"/>
        <v>0</v>
      </c>
      <c r="BS73" t="b">
        <f t="shared" si="355"/>
        <v>0</v>
      </c>
      <c r="BT73" s="103" t="b">
        <f t="shared" ref="BT73:BX73" si="356">NOT(ISERROR(SEARCH(BT$1, $BB73)))</f>
        <v>0</v>
      </c>
      <c r="BU73" t="b">
        <f t="shared" si="356"/>
        <v>0</v>
      </c>
      <c r="BV73" s="104" t="b">
        <f t="shared" si="356"/>
        <v>0</v>
      </c>
      <c r="BW73" t="b">
        <f t="shared" si="356"/>
        <v>0</v>
      </c>
      <c r="BX73" t="b">
        <f t="shared" si="356"/>
        <v>0</v>
      </c>
      <c r="BY73" s="103" t="str">
        <f t="shared" ref="BY73:CP73" si="357">SWITCH(Q73, "","", "None / not interested", "", "None but interested", 1, "Beginner", 2, "Intermediate", 3, "Experienced", 4, "Very experienced", 5, "Pro", 6)</f>
        <v/>
      </c>
      <c r="BZ73" t="str">
        <f t="shared" si="357"/>
        <v/>
      </c>
      <c r="CA73" t="str">
        <f t="shared" si="357"/>
        <v/>
      </c>
      <c r="CB73" t="str">
        <f t="shared" si="357"/>
        <v/>
      </c>
      <c r="CC73" t="str">
        <f t="shared" si="357"/>
        <v/>
      </c>
      <c r="CD73" t="str">
        <f t="shared" si="357"/>
        <v/>
      </c>
      <c r="CE73" t="str">
        <f t="shared" si="357"/>
        <v/>
      </c>
      <c r="CF73" t="str">
        <f t="shared" si="357"/>
        <v/>
      </c>
      <c r="CG73" t="str">
        <f t="shared" si="357"/>
        <v/>
      </c>
      <c r="CH73" t="str">
        <f t="shared" si="357"/>
        <v/>
      </c>
      <c r="CI73" t="str">
        <f t="shared" si="357"/>
        <v/>
      </c>
      <c r="CJ73" t="str">
        <f t="shared" si="357"/>
        <v/>
      </c>
      <c r="CK73" t="str">
        <f t="shared" si="357"/>
        <v/>
      </c>
      <c r="CL73" t="str">
        <f t="shared" si="357"/>
        <v/>
      </c>
      <c r="CM73" t="str">
        <f t="shared" si="357"/>
        <v/>
      </c>
      <c r="CN73" t="str">
        <f t="shared" si="357"/>
        <v/>
      </c>
      <c r="CO73" t="str">
        <f t="shared" si="357"/>
        <v/>
      </c>
      <c r="CP73" t="str">
        <f t="shared" si="357"/>
        <v/>
      </c>
      <c r="CQ73" s="103" t="str">
        <f t="shared" ref="CQ73:CX73" si="358">SWITCH(AI73, "", "", "None / Not interested", "", "No but interested", 1, "Beginner", 2, "Intermediate", 3, "Experienced", 4, "Very Experienced", 5)</f>
        <v/>
      </c>
      <c r="CR73" t="str">
        <f t="shared" si="358"/>
        <v/>
      </c>
      <c r="CS73" t="str">
        <f t="shared" si="358"/>
        <v/>
      </c>
      <c r="CT73" t="str">
        <f t="shared" si="358"/>
        <v/>
      </c>
      <c r="CU73" t="str">
        <f t="shared" si="358"/>
        <v/>
      </c>
      <c r="CV73" t="str">
        <f t="shared" si="358"/>
        <v/>
      </c>
      <c r="CW73" t="str">
        <f t="shared" si="358"/>
        <v/>
      </c>
      <c r="CX73" t="str">
        <f t="shared" si="358"/>
        <v/>
      </c>
      <c r="CY73" s="103" t="str">
        <f t="shared" ref="CY73:DK73" si="359">SWITCH(D73, "", "", "Not interested", "", "Curious", 1, "Interested", 2, "Very interested", 3)</f>
        <v/>
      </c>
      <c r="CZ73" t="str">
        <f t="shared" si="359"/>
        <v/>
      </c>
      <c r="DA73" t="str">
        <f t="shared" si="359"/>
        <v/>
      </c>
      <c r="DB73" t="str">
        <f t="shared" si="359"/>
        <v/>
      </c>
      <c r="DC73" t="str">
        <f t="shared" si="359"/>
        <v/>
      </c>
      <c r="DD73" t="str">
        <f t="shared" si="359"/>
        <v/>
      </c>
      <c r="DE73" t="str">
        <f t="shared" si="359"/>
        <v/>
      </c>
      <c r="DF73" t="str">
        <f t="shared" si="359"/>
        <v/>
      </c>
      <c r="DG73" t="str">
        <f t="shared" si="359"/>
        <v/>
      </c>
      <c r="DH73" t="str">
        <f t="shared" si="359"/>
        <v/>
      </c>
      <c r="DI73" t="str">
        <f t="shared" si="359"/>
        <v/>
      </c>
      <c r="DJ73" t="str">
        <f t="shared" si="359"/>
        <v/>
      </c>
      <c r="DK73" s="104" t="str">
        <f t="shared" si="359"/>
        <v/>
      </c>
    </row>
    <row r="74">
      <c r="BL74" s="103" t="b">
        <f t="shared" si="263"/>
        <v>0</v>
      </c>
      <c r="BM74" s="104" t="b">
        <f t="shared" si="264"/>
        <v>0</v>
      </c>
      <c r="BN74" t="b">
        <f t="shared" ref="BN74:BS74" si="360">NOT(ISERROR(SEARCH(BN$1, $BA74)))</f>
        <v>0</v>
      </c>
      <c r="BO74" t="b">
        <f t="shared" si="360"/>
        <v>0</v>
      </c>
      <c r="BP74" t="b">
        <f t="shared" si="360"/>
        <v>0</v>
      </c>
      <c r="BQ74" t="b">
        <f t="shared" si="360"/>
        <v>0</v>
      </c>
      <c r="BR74" t="b">
        <f t="shared" si="360"/>
        <v>0</v>
      </c>
      <c r="BS74" t="b">
        <f t="shared" si="360"/>
        <v>0</v>
      </c>
      <c r="BT74" s="103" t="b">
        <f t="shared" ref="BT74:BX74" si="361">NOT(ISERROR(SEARCH(BT$1, $BB74)))</f>
        <v>0</v>
      </c>
      <c r="BU74" t="b">
        <f t="shared" si="361"/>
        <v>0</v>
      </c>
      <c r="BV74" s="104" t="b">
        <f t="shared" si="361"/>
        <v>0</v>
      </c>
      <c r="BW74" t="b">
        <f t="shared" si="361"/>
        <v>0</v>
      </c>
      <c r="BX74" t="b">
        <f t="shared" si="361"/>
        <v>0</v>
      </c>
      <c r="BY74" s="103" t="str">
        <f t="shared" ref="BY74:CP74" si="362">SWITCH(Q74, "","", "None / not interested", "", "None but interested", 1, "Beginner", 2, "Intermediate", 3, "Experienced", 4, "Very experienced", 5, "Pro", 6)</f>
        <v/>
      </c>
      <c r="BZ74" t="str">
        <f t="shared" si="362"/>
        <v/>
      </c>
      <c r="CA74" t="str">
        <f t="shared" si="362"/>
        <v/>
      </c>
      <c r="CB74" t="str">
        <f t="shared" si="362"/>
        <v/>
      </c>
      <c r="CC74" t="str">
        <f t="shared" si="362"/>
        <v/>
      </c>
      <c r="CD74" t="str">
        <f t="shared" si="362"/>
        <v/>
      </c>
      <c r="CE74" t="str">
        <f t="shared" si="362"/>
        <v/>
      </c>
      <c r="CF74" t="str">
        <f t="shared" si="362"/>
        <v/>
      </c>
      <c r="CG74" t="str">
        <f t="shared" si="362"/>
        <v/>
      </c>
      <c r="CH74" t="str">
        <f t="shared" si="362"/>
        <v/>
      </c>
      <c r="CI74" t="str">
        <f t="shared" si="362"/>
        <v/>
      </c>
      <c r="CJ74" t="str">
        <f t="shared" si="362"/>
        <v/>
      </c>
      <c r="CK74" t="str">
        <f t="shared" si="362"/>
        <v/>
      </c>
      <c r="CL74" t="str">
        <f t="shared" si="362"/>
        <v/>
      </c>
      <c r="CM74" t="str">
        <f t="shared" si="362"/>
        <v/>
      </c>
      <c r="CN74" t="str">
        <f t="shared" si="362"/>
        <v/>
      </c>
      <c r="CO74" t="str">
        <f t="shared" si="362"/>
        <v/>
      </c>
      <c r="CP74" t="str">
        <f t="shared" si="362"/>
        <v/>
      </c>
      <c r="CQ74" s="103" t="str">
        <f t="shared" ref="CQ74:CX74" si="363">SWITCH(AI74, "", "", "None / Not interested", "", "No but interested", 1, "Beginner", 2, "Intermediate", 3, "Experienced", 4, "Very Experienced", 5)</f>
        <v/>
      </c>
      <c r="CR74" t="str">
        <f t="shared" si="363"/>
        <v/>
      </c>
      <c r="CS74" t="str">
        <f t="shared" si="363"/>
        <v/>
      </c>
      <c r="CT74" t="str">
        <f t="shared" si="363"/>
        <v/>
      </c>
      <c r="CU74" t="str">
        <f t="shared" si="363"/>
        <v/>
      </c>
      <c r="CV74" t="str">
        <f t="shared" si="363"/>
        <v/>
      </c>
      <c r="CW74" t="str">
        <f t="shared" si="363"/>
        <v/>
      </c>
      <c r="CX74" t="str">
        <f t="shared" si="363"/>
        <v/>
      </c>
      <c r="CY74" s="103" t="str">
        <f t="shared" ref="CY74:DK74" si="364">SWITCH(D74, "", "", "Not interested", "", "Curious", 1, "Interested", 2, "Very interested", 3)</f>
        <v/>
      </c>
      <c r="CZ74" t="str">
        <f t="shared" si="364"/>
        <v/>
      </c>
      <c r="DA74" t="str">
        <f t="shared" si="364"/>
        <v/>
      </c>
      <c r="DB74" t="str">
        <f t="shared" si="364"/>
        <v/>
      </c>
      <c r="DC74" t="str">
        <f t="shared" si="364"/>
        <v/>
      </c>
      <c r="DD74" t="str">
        <f t="shared" si="364"/>
        <v/>
      </c>
      <c r="DE74" t="str">
        <f t="shared" si="364"/>
        <v/>
      </c>
      <c r="DF74" t="str">
        <f t="shared" si="364"/>
        <v/>
      </c>
      <c r="DG74" t="str">
        <f t="shared" si="364"/>
        <v/>
      </c>
      <c r="DH74" t="str">
        <f t="shared" si="364"/>
        <v/>
      </c>
      <c r="DI74" t="str">
        <f t="shared" si="364"/>
        <v/>
      </c>
      <c r="DJ74" t="str">
        <f t="shared" si="364"/>
        <v/>
      </c>
      <c r="DK74" s="104" t="str">
        <f t="shared" si="364"/>
        <v/>
      </c>
    </row>
    <row r="75">
      <c r="BL75" s="103" t="b">
        <f t="shared" si="263"/>
        <v>0</v>
      </c>
      <c r="BM75" s="104" t="b">
        <f t="shared" si="264"/>
        <v>0</v>
      </c>
      <c r="BN75" t="b">
        <f t="shared" ref="BN75:BS75" si="365">NOT(ISERROR(SEARCH(BN$1, $BA75)))</f>
        <v>0</v>
      </c>
      <c r="BO75" t="b">
        <f t="shared" si="365"/>
        <v>0</v>
      </c>
      <c r="BP75" t="b">
        <f t="shared" si="365"/>
        <v>0</v>
      </c>
      <c r="BQ75" t="b">
        <f t="shared" si="365"/>
        <v>0</v>
      </c>
      <c r="BR75" t="b">
        <f t="shared" si="365"/>
        <v>0</v>
      </c>
      <c r="BS75" t="b">
        <f t="shared" si="365"/>
        <v>0</v>
      </c>
      <c r="BT75" s="103" t="b">
        <f t="shared" ref="BT75:BX75" si="366">NOT(ISERROR(SEARCH(BT$1, $BB75)))</f>
        <v>0</v>
      </c>
      <c r="BU75" t="b">
        <f t="shared" si="366"/>
        <v>0</v>
      </c>
      <c r="BV75" s="104" t="b">
        <f t="shared" si="366"/>
        <v>0</v>
      </c>
      <c r="BW75" t="b">
        <f t="shared" si="366"/>
        <v>0</v>
      </c>
      <c r="BX75" t="b">
        <f t="shared" si="366"/>
        <v>0</v>
      </c>
      <c r="BY75" s="103" t="str">
        <f t="shared" ref="BY75:CP75" si="367">SWITCH(Q75, "","", "None / not interested", "", "None but interested", 1, "Beginner", 2, "Intermediate", 3, "Experienced", 4, "Very experienced", 5, "Pro", 6)</f>
        <v/>
      </c>
      <c r="BZ75" t="str">
        <f t="shared" si="367"/>
        <v/>
      </c>
      <c r="CA75" t="str">
        <f t="shared" si="367"/>
        <v/>
      </c>
      <c r="CB75" t="str">
        <f t="shared" si="367"/>
        <v/>
      </c>
      <c r="CC75" t="str">
        <f t="shared" si="367"/>
        <v/>
      </c>
      <c r="CD75" t="str">
        <f t="shared" si="367"/>
        <v/>
      </c>
      <c r="CE75" t="str">
        <f t="shared" si="367"/>
        <v/>
      </c>
      <c r="CF75" t="str">
        <f t="shared" si="367"/>
        <v/>
      </c>
      <c r="CG75" t="str">
        <f t="shared" si="367"/>
        <v/>
      </c>
      <c r="CH75" t="str">
        <f t="shared" si="367"/>
        <v/>
      </c>
      <c r="CI75" t="str">
        <f t="shared" si="367"/>
        <v/>
      </c>
      <c r="CJ75" t="str">
        <f t="shared" si="367"/>
        <v/>
      </c>
      <c r="CK75" t="str">
        <f t="shared" si="367"/>
        <v/>
      </c>
      <c r="CL75" t="str">
        <f t="shared" si="367"/>
        <v/>
      </c>
      <c r="CM75" t="str">
        <f t="shared" si="367"/>
        <v/>
      </c>
      <c r="CN75" t="str">
        <f t="shared" si="367"/>
        <v/>
      </c>
      <c r="CO75" t="str">
        <f t="shared" si="367"/>
        <v/>
      </c>
      <c r="CP75" t="str">
        <f t="shared" si="367"/>
        <v/>
      </c>
      <c r="CQ75" s="103" t="str">
        <f t="shared" ref="CQ75:CX75" si="368">SWITCH(AI75, "", "", "None / Not interested", "", "No but interested", 1, "Beginner", 2, "Intermediate", 3, "Experienced", 4, "Very Experienced", 5)</f>
        <v/>
      </c>
      <c r="CR75" t="str">
        <f t="shared" si="368"/>
        <v/>
      </c>
      <c r="CS75" t="str">
        <f t="shared" si="368"/>
        <v/>
      </c>
      <c r="CT75" t="str">
        <f t="shared" si="368"/>
        <v/>
      </c>
      <c r="CU75" t="str">
        <f t="shared" si="368"/>
        <v/>
      </c>
      <c r="CV75" t="str">
        <f t="shared" si="368"/>
        <v/>
      </c>
      <c r="CW75" t="str">
        <f t="shared" si="368"/>
        <v/>
      </c>
      <c r="CX75" t="str">
        <f t="shared" si="368"/>
        <v/>
      </c>
      <c r="CY75" s="103" t="str">
        <f t="shared" ref="CY75:DK75" si="369">SWITCH(D75, "", "", "Not interested", "", "Curious", 1, "Interested", 2, "Very interested", 3)</f>
        <v/>
      </c>
      <c r="CZ75" t="str">
        <f t="shared" si="369"/>
        <v/>
      </c>
      <c r="DA75" t="str">
        <f t="shared" si="369"/>
        <v/>
      </c>
      <c r="DB75" t="str">
        <f t="shared" si="369"/>
        <v/>
      </c>
      <c r="DC75" t="str">
        <f t="shared" si="369"/>
        <v/>
      </c>
      <c r="DD75" t="str">
        <f t="shared" si="369"/>
        <v/>
      </c>
      <c r="DE75" t="str">
        <f t="shared" si="369"/>
        <v/>
      </c>
      <c r="DF75" t="str">
        <f t="shared" si="369"/>
        <v/>
      </c>
      <c r="DG75" t="str">
        <f t="shared" si="369"/>
        <v/>
      </c>
      <c r="DH75" t="str">
        <f t="shared" si="369"/>
        <v/>
      </c>
      <c r="DI75" t="str">
        <f t="shared" si="369"/>
        <v/>
      </c>
      <c r="DJ75" t="str">
        <f t="shared" si="369"/>
        <v/>
      </c>
      <c r="DK75" s="104" t="str">
        <f t="shared" si="369"/>
        <v/>
      </c>
    </row>
    <row r="76">
      <c r="BL76" s="103" t="b">
        <f t="shared" si="263"/>
        <v>0</v>
      </c>
      <c r="BM76" s="104" t="b">
        <f t="shared" si="264"/>
        <v>0</v>
      </c>
      <c r="BN76" t="b">
        <f t="shared" ref="BN76:BS76" si="370">NOT(ISERROR(SEARCH(BN$1, $BA76)))</f>
        <v>0</v>
      </c>
      <c r="BO76" t="b">
        <f t="shared" si="370"/>
        <v>0</v>
      </c>
      <c r="BP76" t="b">
        <f t="shared" si="370"/>
        <v>0</v>
      </c>
      <c r="BQ76" t="b">
        <f t="shared" si="370"/>
        <v>0</v>
      </c>
      <c r="BR76" t="b">
        <f t="shared" si="370"/>
        <v>0</v>
      </c>
      <c r="BS76" t="b">
        <f t="shared" si="370"/>
        <v>0</v>
      </c>
      <c r="BT76" s="103" t="b">
        <f t="shared" ref="BT76:BX76" si="371">NOT(ISERROR(SEARCH(BT$1, $BB76)))</f>
        <v>0</v>
      </c>
      <c r="BU76" t="b">
        <f t="shared" si="371"/>
        <v>0</v>
      </c>
      <c r="BV76" s="104" t="b">
        <f t="shared" si="371"/>
        <v>0</v>
      </c>
      <c r="BW76" t="b">
        <f t="shared" si="371"/>
        <v>0</v>
      </c>
      <c r="BX76" t="b">
        <f t="shared" si="371"/>
        <v>0</v>
      </c>
      <c r="BY76" s="103" t="str">
        <f t="shared" ref="BY76:CP76" si="372">SWITCH(Q76, "","", "None / not interested", "", "None but interested", 1, "Beginner", 2, "Intermediate", 3, "Experienced", 4, "Very experienced", 5, "Pro", 6)</f>
        <v/>
      </c>
      <c r="BZ76" t="str">
        <f t="shared" si="372"/>
        <v/>
      </c>
      <c r="CA76" t="str">
        <f t="shared" si="372"/>
        <v/>
      </c>
      <c r="CB76" t="str">
        <f t="shared" si="372"/>
        <v/>
      </c>
      <c r="CC76" t="str">
        <f t="shared" si="372"/>
        <v/>
      </c>
      <c r="CD76" t="str">
        <f t="shared" si="372"/>
        <v/>
      </c>
      <c r="CE76" t="str">
        <f t="shared" si="372"/>
        <v/>
      </c>
      <c r="CF76" t="str">
        <f t="shared" si="372"/>
        <v/>
      </c>
      <c r="CG76" t="str">
        <f t="shared" si="372"/>
        <v/>
      </c>
      <c r="CH76" t="str">
        <f t="shared" si="372"/>
        <v/>
      </c>
      <c r="CI76" t="str">
        <f t="shared" si="372"/>
        <v/>
      </c>
      <c r="CJ76" t="str">
        <f t="shared" si="372"/>
        <v/>
      </c>
      <c r="CK76" t="str">
        <f t="shared" si="372"/>
        <v/>
      </c>
      <c r="CL76" t="str">
        <f t="shared" si="372"/>
        <v/>
      </c>
      <c r="CM76" t="str">
        <f t="shared" si="372"/>
        <v/>
      </c>
      <c r="CN76" t="str">
        <f t="shared" si="372"/>
        <v/>
      </c>
      <c r="CO76" t="str">
        <f t="shared" si="372"/>
        <v/>
      </c>
      <c r="CP76" t="str">
        <f t="shared" si="372"/>
        <v/>
      </c>
      <c r="CQ76" s="103" t="str">
        <f t="shared" ref="CQ76:CX76" si="373">SWITCH(AI76, "", "", "None / Not interested", "", "No but interested", 1, "Beginner", 2, "Intermediate", 3, "Experienced", 4, "Very Experienced", 5)</f>
        <v/>
      </c>
      <c r="CR76" t="str">
        <f t="shared" si="373"/>
        <v/>
      </c>
      <c r="CS76" t="str">
        <f t="shared" si="373"/>
        <v/>
      </c>
      <c r="CT76" t="str">
        <f t="shared" si="373"/>
        <v/>
      </c>
      <c r="CU76" t="str">
        <f t="shared" si="373"/>
        <v/>
      </c>
      <c r="CV76" t="str">
        <f t="shared" si="373"/>
        <v/>
      </c>
      <c r="CW76" t="str">
        <f t="shared" si="373"/>
        <v/>
      </c>
      <c r="CX76" t="str">
        <f t="shared" si="373"/>
        <v/>
      </c>
      <c r="CY76" s="103" t="str">
        <f t="shared" ref="CY76:DK76" si="374">SWITCH(D76, "", "", "Not interested", "", "Curious", 1, "Interested", 2, "Very interested", 3)</f>
        <v/>
      </c>
      <c r="CZ76" t="str">
        <f t="shared" si="374"/>
        <v/>
      </c>
      <c r="DA76" t="str">
        <f t="shared" si="374"/>
        <v/>
      </c>
      <c r="DB76" t="str">
        <f t="shared" si="374"/>
        <v/>
      </c>
      <c r="DC76" t="str">
        <f t="shared" si="374"/>
        <v/>
      </c>
      <c r="DD76" t="str">
        <f t="shared" si="374"/>
        <v/>
      </c>
      <c r="DE76" t="str">
        <f t="shared" si="374"/>
        <v/>
      </c>
      <c r="DF76" t="str">
        <f t="shared" si="374"/>
        <v/>
      </c>
      <c r="DG76" t="str">
        <f t="shared" si="374"/>
        <v/>
      </c>
      <c r="DH76" t="str">
        <f t="shared" si="374"/>
        <v/>
      </c>
      <c r="DI76" t="str">
        <f t="shared" si="374"/>
        <v/>
      </c>
      <c r="DJ76" t="str">
        <f t="shared" si="374"/>
        <v/>
      </c>
      <c r="DK76" s="104" t="str">
        <f t="shared" si="374"/>
        <v/>
      </c>
    </row>
    <row r="77">
      <c r="BL77" s="103" t="b">
        <f t="shared" si="263"/>
        <v>0</v>
      </c>
      <c r="BM77" s="104" t="b">
        <f t="shared" si="264"/>
        <v>0</v>
      </c>
      <c r="BN77" t="b">
        <f t="shared" ref="BN77:BS77" si="375">NOT(ISERROR(SEARCH(BN$1, $BA77)))</f>
        <v>0</v>
      </c>
      <c r="BO77" t="b">
        <f t="shared" si="375"/>
        <v>0</v>
      </c>
      <c r="BP77" t="b">
        <f t="shared" si="375"/>
        <v>0</v>
      </c>
      <c r="BQ77" t="b">
        <f t="shared" si="375"/>
        <v>0</v>
      </c>
      <c r="BR77" t="b">
        <f t="shared" si="375"/>
        <v>0</v>
      </c>
      <c r="BS77" t="b">
        <f t="shared" si="375"/>
        <v>0</v>
      </c>
      <c r="BT77" s="103" t="b">
        <f t="shared" ref="BT77:BX77" si="376">NOT(ISERROR(SEARCH(BT$1, $BB77)))</f>
        <v>0</v>
      </c>
      <c r="BU77" t="b">
        <f t="shared" si="376"/>
        <v>0</v>
      </c>
      <c r="BV77" s="104" t="b">
        <f t="shared" si="376"/>
        <v>0</v>
      </c>
      <c r="BW77" t="b">
        <f t="shared" si="376"/>
        <v>0</v>
      </c>
      <c r="BX77" t="b">
        <f t="shared" si="376"/>
        <v>0</v>
      </c>
      <c r="BY77" s="103" t="str">
        <f t="shared" ref="BY77:CP77" si="377">SWITCH(Q77, "","", "None / not interested", "", "None but interested", 1, "Beginner", 2, "Intermediate", 3, "Experienced", 4, "Very experienced", 5, "Pro", 6)</f>
        <v/>
      </c>
      <c r="BZ77" t="str">
        <f t="shared" si="377"/>
        <v/>
      </c>
      <c r="CA77" t="str">
        <f t="shared" si="377"/>
        <v/>
      </c>
      <c r="CB77" t="str">
        <f t="shared" si="377"/>
        <v/>
      </c>
      <c r="CC77" t="str">
        <f t="shared" si="377"/>
        <v/>
      </c>
      <c r="CD77" t="str">
        <f t="shared" si="377"/>
        <v/>
      </c>
      <c r="CE77" t="str">
        <f t="shared" si="377"/>
        <v/>
      </c>
      <c r="CF77" t="str">
        <f t="shared" si="377"/>
        <v/>
      </c>
      <c r="CG77" t="str">
        <f t="shared" si="377"/>
        <v/>
      </c>
      <c r="CH77" t="str">
        <f t="shared" si="377"/>
        <v/>
      </c>
      <c r="CI77" t="str">
        <f t="shared" si="377"/>
        <v/>
      </c>
      <c r="CJ77" t="str">
        <f t="shared" si="377"/>
        <v/>
      </c>
      <c r="CK77" t="str">
        <f t="shared" si="377"/>
        <v/>
      </c>
      <c r="CL77" t="str">
        <f t="shared" si="377"/>
        <v/>
      </c>
      <c r="CM77" t="str">
        <f t="shared" si="377"/>
        <v/>
      </c>
      <c r="CN77" t="str">
        <f t="shared" si="377"/>
        <v/>
      </c>
      <c r="CO77" t="str">
        <f t="shared" si="377"/>
        <v/>
      </c>
      <c r="CP77" t="str">
        <f t="shared" si="377"/>
        <v/>
      </c>
      <c r="CQ77" s="103" t="str">
        <f t="shared" ref="CQ77:CX77" si="378">SWITCH(AI77, "", "", "None / Not interested", "", "No but interested", 1, "Beginner", 2, "Intermediate", 3, "Experienced", 4, "Very Experienced", 5)</f>
        <v/>
      </c>
      <c r="CR77" t="str">
        <f t="shared" si="378"/>
        <v/>
      </c>
      <c r="CS77" t="str">
        <f t="shared" si="378"/>
        <v/>
      </c>
      <c r="CT77" t="str">
        <f t="shared" si="378"/>
        <v/>
      </c>
      <c r="CU77" t="str">
        <f t="shared" si="378"/>
        <v/>
      </c>
      <c r="CV77" t="str">
        <f t="shared" si="378"/>
        <v/>
      </c>
      <c r="CW77" t="str">
        <f t="shared" si="378"/>
        <v/>
      </c>
      <c r="CX77" t="str">
        <f t="shared" si="378"/>
        <v/>
      </c>
      <c r="CY77" s="103" t="str">
        <f t="shared" ref="CY77:DK77" si="379">SWITCH(D77, "", "", "Not interested", "", "Curious", 1, "Interested", 2, "Very interested", 3)</f>
        <v/>
      </c>
      <c r="CZ77" t="str">
        <f t="shared" si="379"/>
        <v/>
      </c>
      <c r="DA77" t="str">
        <f t="shared" si="379"/>
        <v/>
      </c>
      <c r="DB77" t="str">
        <f t="shared" si="379"/>
        <v/>
      </c>
      <c r="DC77" t="str">
        <f t="shared" si="379"/>
        <v/>
      </c>
      <c r="DD77" t="str">
        <f t="shared" si="379"/>
        <v/>
      </c>
      <c r="DE77" t="str">
        <f t="shared" si="379"/>
        <v/>
      </c>
      <c r="DF77" t="str">
        <f t="shared" si="379"/>
        <v/>
      </c>
      <c r="DG77" t="str">
        <f t="shared" si="379"/>
        <v/>
      </c>
      <c r="DH77" t="str">
        <f t="shared" si="379"/>
        <v/>
      </c>
      <c r="DI77" t="str">
        <f t="shared" si="379"/>
        <v/>
      </c>
      <c r="DJ77" t="str">
        <f t="shared" si="379"/>
        <v/>
      </c>
      <c r="DK77" s="104" t="str">
        <f t="shared" si="379"/>
        <v/>
      </c>
    </row>
    <row r="78">
      <c r="BL78" s="103" t="b">
        <f t="shared" si="263"/>
        <v>0</v>
      </c>
      <c r="BM78" s="104" t="b">
        <f t="shared" si="264"/>
        <v>0</v>
      </c>
      <c r="BN78" t="b">
        <f t="shared" ref="BN78:BS78" si="380">NOT(ISERROR(SEARCH(BN$1, $BA78)))</f>
        <v>0</v>
      </c>
      <c r="BO78" t="b">
        <f t="shared" si="380"/>
        <v>0</v>
      </c>
      <c r="BP78" t="b">
        <f t="shared" si="380"/>
        <v>0</v>
      </c>
      <c r="BQ78" t="b">
        <f t="shared" si="380"/>
        <v>0</v>
      </c>
      <c r="BR78" t="b">
        <f t="shared" si="380"/>
        <v>0</v>
      </c>
      <c r="BS78" t="b">
        <f t="shared" si="380"/>
        <v>0</v>
      </c>
      <c r="BT78" s="103" t="b">
        <f t="shared" ref="BT78:BX78" si="381">NOT(ISERROR(SEARCH(BT$1, $BB78)))</f>
        <v>0</v>
      </c>
      <c r="BU78" t="b">
        <f t="shared" si="381"/>
        <v>0</v>
      </c>
      <c r="BV78" s="104" t="b">
        <f t="shared" si="381"/>
        <v>0</v>
      </c>
      <c r="BW78" t="b">
        <f t="shared" si="381"/>
        <v>0</v>
      </c>
      <c r="BX78" t="b">
        <f t="shared" si="381"/>
        <v>0</v>
      </c>
      <c r="BY78" s="103" t="str">
        <f t="shared" ref="BY78:CP78" si="382">SWITCH(Q78, "","", "None / not interested", "", "None but interested", 1, "Beginner", 2, "Intermediate", 3, "Experienced", 4, "Very experienced", 5, "Pro", 6)</f>
        <v/>
      </c>
      <c r="BZ78" t="str">
        <f t="shared" si="382"/>
        <v/>
      </c>
      <c r="CA78" t="str">
        <f t="shared" si="382"/>
        <v/>
      </c>
      <c r="CB78" t="str">
        <f t="shared" si="382"/>
        <v/>
      </c>
      <c r="CC78" t="str">
        <f t="shared" si="382"/>
        <v/>
      </c>
      <c r="CD78" t="str">
        <f t="shared" si="382"/>
        <v/>
      </c>
      <c r="CE78" t="str">
        <f t="shared" si="382"/>
        <v/>
      </c>
      <c r="CF78" t="str">
        <f t="shared" si="382"/>
        <v/>
      </c>
      <c r="CG78" t="str">
        <f t="shared" si="382"/>
        <v/>
      </c>
      <c r="CH78" t="str">
        <f t="shared" si="382"/>
        <v/>
      </c>
      <c r="CI78" t="str">
        <f t="shared" si="382"/>
        <v/>
      </c>
      <c r="CJ78" t="str">
        <f t="shared" si="382"/>
        <v/>
      </c>
      <c r="CK78" t="str">
        <f t="shared" si="382"/>
        <v/>
      </c>
      <c r="CL78" t="str">
        <f t="shared" si="382"/>
        <v/>
      </c>
      <c r="CM78" t="str">
        <f t="shared" si="382"/>
        <v/>
      </c>
      <c r="CN78" t="str">
        <f t="shared" si="382"/>
        <v/>
      </c>
      <c r="CO78" t="str">
        <f t="shared" si="382"/>
        <v/>
      </c>
      <c r="CP78" t="str">
        <f t="shared" si="382"/>
        <v/>
      </c>
      <c r="CQ78" s="103" t="str">
        <f t="shared" ref="CQ78:CX78" si="383">SWITCH(AI78, "", "", "None / Not interested", "", "No but interested", 1, "Beginner", 2, "Intermediate", 3, "Experienced", 4, "Very Experienced", 5)</f>
        <v/>
      </c>
      <c r="CR78" t="str">
        <f t="shared" si="383"/>
        <v/>
      </c>
      <c r="CS78" t="str">
        <f t="shared" si="383"/>
        <v/>
      </c>
      <c r="CT78" t="str">
        <f t="shared" si="383"/>
        <v/>
      </c>
      <c r="CU78" t="str">
        <f t="shared" si="383"/>
        <v/>
      </c>
      <c r="CV78" t="str">
        <f t="shared" si="383"/>
        <v/>
      </c>
      <c r="CW78" t="str">
        <f t="shared" si="383"/>
        <v/>
      </c>
      <c r="CX78" t="str">
        <f t="shared" si="383"/>
        <v/>
      </c>
      <c r="CY78" s="103" t="str">
        <f t="shared" ref="CY78:DK78" si="384">SWITCH(D78, "", "", "Not interested", "", "Curious", 1, "Interested", 2, "Very interested", 3)</f>
        <v/>
      </c>
      <c r="CZ78" t="str">
        <f t="shared" si="384"/>
        <v/>
      </c>
      <c r="DA78" t="str">
        <f t="shared" si="384"/>
        <v/>
      </c>
      <c r="DB78" t="str">
        <f t="shared" si="384"/>
        <v/>
      </c>
      <c r="DC78" t="str">
        <f t="shared" si="384"/>
        <v/>
      </c>
      <c r="DD78" t="str">
        <f t="shared" si="384"/>
        <v/>
      </c>
      <c r="DE78" t="str">
        <f t="shared" si="384"/>
        <v/>
      </c>
      <c r="DF78" t="str">
        <f t="shared" si="384"/>
        <v/>
      </c>
      <c r="DG78" t="str">
        <f t="shared" si="384"/>
        <v/>
      </c>
      <c r="DH78" t="str">
        <f t="shared" si="384"/>
        <v/>
      </c>
      <c r="DI78" t="str">
        <f t="shared" si="384"/>
        <v/>
      </c>
      <c r="DJ78" t="str">
        <f t="shared" si="384"/>
        <v/>
      </c>
      <c r="DK78" s="104" t="str">
        <f t="shared" si="384"/>
        <v/>
      </c>
    </row>
    <row r="79">
      <c r="BL79" s="103" t="b">
        <f t="shared" si="263"/>
        <v>0</v>
      </c>
      <c r="BM79" s="104" t="b">
        <f t="shared" si="264"/>
        <v>0</v>
      </c>
      <c r="BN79" t="b">
        <f t="shared" ref="BN79:BS79" si="385">NOT(ISERROR(SEARCH(BN$1, $BA79)))</f>
        <v>0</v>
      </c>
      <c r="BO79" t="b">
        <f t="shared" si="385"/>
        <v>0</v>
      </c>
      <c r="BP79" t="b">
        <f t="shared" si="385"/>
        <v>0</v>
      </c>
      <c r="BQ79" t="b">
        <f t="shared" si="385"/>
        <v>0</v>
      </c>
      <c r="BR79" t="b">
        <f t="shared" si="385"/>
        <v>0</v>
      </c>
      <c r="BS79" t="b">
        <f t="shared" si="385"/>
        <v>0</v>
      </c>
      <c r="BT79" s="103" t="b">
        <f t="shared" ref="BT79:BX79" si="386">NOT(ISERROR(SEARCH(BT$1, $BB79)))</f>
        <v>0</v>
      </c>
      <c r="BU79" t="b">
        <f t="shared" si="386"/>
        <v>0</v>
      </c>
      <c r="BV79" s="104" t="b">
        <f t="shared" si="386"/>
        <v>0</v>
      </c>
      <c r="BW79" t="b">
        <f t="shared" si="386"/>
        <v>0</v>
      </c>
      <c r="BX79" t="b">
        <f t="shared" si="386"/>
        <v>0</v>
      </c>
      <c r="BY79" s="103" t="str">
        <f t="shared" ref="BY79:CP79" si="387">SWITCH(Q79, "","", "None / not interested", "", "None but interested", 1, "Beginner", 2, "Intermediate", 3, "Experienced", 4, "Very experienced", 5, "Pro", 6)</f>
        <v/>
      </c>
      <c r="BZ79" t="str">
        <f t="shared" si="387"/>
        <v/>
      </c>
      <c r="CA79" t="str">
        <f t="shared" si="387"/>
        <v/>
      </c>
      <c r="CB79" t="str">
        <f t="shared" si="387"/>
        <v/>
      </c>
      <c r="CC79" t="str">
        <f t="shared" si="387"/>
        <v/>
      </c>
      <c r="CD79" t="str">
        <f t="shared" si="387"/>
        <v/>
      </c>
      <c r="CE79" t="str">
        <f t="shared" si="387"/>
        <v/>
      </c>
      <c r="CF79" t="str">
        <f t="shared" si="387"/>
        <v/>
      </c>
      <c r="CG79" t="str">
        <f t="shared" si="387"/>
        <v/>
      </c>
      <c r="CH79" t="str">
        <f t="shared" si="387"/>
        <v/>
      </c>
      <c r="CI79" t="str">
        <f t="shared" si="387"/>
        <v/>
      </c>
      <c r="CJ79" t="str">
        <f t="shared" si="387"/>
        <v/>
      </c>
      <c r="CK79" t="str">
        <f t="shared" si="387"/>
        <v/>
      </c>
      <c r="CL79" t="str">
        <f t="shared" si="387"/>
        <v/>
      </c>
      <c r="CM79" t="str">
        <f t="shared" si="387"/>
        <v/>
      </c>
      <c r="CN79" t="str">
        <f t="shared" si="387"/>
        <v/>
      </c>
      <c r="CO79" t="str">
        <f t="shared" si="387"/>
        <v/>
      </c>
      <c r="CP79" t="str">
        <f t="shared" si="387"/>
        <v/>
      </c>
      <c r="CQ79" s="103" t="str">
        <f t="shared" ref="CQ79:CX79" si="388">SWITCH(AI79, "", "", "None / Not interested", "", "No but interested", 1, "Beginner", 2, "Intermediate", 3, "Experienced", 4, "Very Experienced", 5)</f>
        <v/>
      </c>
      <c r="CR79" t="str">
        <f t="shared" si="388"/>
        <v/>
      </c>
      <c r="CS79" t="str">
        <f t="shared" si="388"/>
        <v/>
      </c>
      <c r="CT79" t="str">
        <f t="shared" si="388"/>
        <v/>
      </c>
      <c r="CU79" t="str">
        <f t="shared" si="388"/>
        <v/>
      </c>
      <c r="CV79" t="str">
        <f t="shared" si="388"/>
        <v/>
      </c>
      <c r="CW79" t="str">
        <f t="shared" si="388"/>
        <v/>
      </c>
      <c r="CX79" t="str">
        <f t="shared" si="388"/>
        <v/>
      </c>
      <c r="CY79" s="103" t="str">
        <f t="shared" ref="CY79:DK79" si="389">SWITCH(D79, "", "", "Not interested", "", "Curious", 1, "Interested", 2, "Very interested", 3)</f>
        <v/>
      </c>
      <c r="CZ79" t="str">
        <f t="shared" si="389"/>
        <v/>
      </c>
      <c r="DA79" t="str">
        <f t="shared" si="389"/>
        <v/>
      </c>
      <c r="DB79" t="str">
        <f t="shared" si="389"/>
        <v/>
      </c>
      <c r="DC79" t="str">
        <f t="shared" si="389"/>
        <v/>
      </c>
      <c r="DD79" t="str">
        <f t="shared" si="389"/>
        <v/>
      </c>
      <c r="DE79" t="str">
        <f t="shared" si="389"/>
        <v/>
      </c>
      <c r="DF79" t="str">
        <f t="shared" si="389"/>
        <v/>
      </c>
      <c r="DG79" t="str">
        <f t="shared" si="389"/>
        <v/>
      </c>
      <c r="DH79" t="str">
        <f t="shared" si="389"/>
        <v/>
      </c>
      <c r="DI79" t="str">
        <f t="shared" si="389"/>
        <v/>
      </c>
      <c r="DJ79" t="str">
        <f t="shared" si="389"/>
        <v/>
      </c>
      <c r="DK79" s="104" t="str">
        <f t="shared" si="389"/>
        <v/>
      </c>
    </row>
    <row r="80">
      <c r="BL80" s="103" t="b">
        <f t="shared" si="263"/>
        <v>0</v>
      </c>
      <c r="BM80" s="104" t="b">
        <f t="shared" si="264"/>
        <v>0</v>
      </c>
      <c r="BN80" t="b">
        <f t="shared" ref="BN80:BS80" si="390">NOT(ISERROR(SEARCH(BN$1, $BA80)))</f>
        <v>0</v>
      </c>
      <c r="BO80" t="b">
        <f t="shared" si="390"/>
        <v>0</v>
      </c>
      <c r="BP80" t="b">
        <f t="shared" si="390"/>
        <v>0</v>
      </c>
      <c r="BQ80" t="b">
        <f t="shared" si="390"/>
        <v>0</v>
      </c>
      <c r="BR80" t="b">
        <f t="shared" si="390"/>
        <v>0</v>
      </c>
      <c r="BS80" t="b">
        <f t="shared" si="390"/>
        <v>0</v>
      </c>
      <c r="BT80" s="103" t="b">
        <f t="shared" ref="BT80:BX80" si="391">NOT(ISERROR(SEARCH(BT$1, $BB80)))</f>
        <v>0</v>
      </c>
      <c r="BU80" t="b">
        <f t="shared" si="391"/>
        <v>0</v>
      </c>
      <c r="BV80" s="104" t="b">
        <f t="shared" si="391"/>
        <v>0</v>
      </c>
      <c r="BW80" t="b">
        <f t="shared" si="391"/>
        <v>0</v>
      </c>
      <c r="BX80" t="b">
        <f t="shared" si="391"/>
        <v>0</v>
      </c>
      <c r="BY80" s="103" t="str">
        <f t="shared" ref="BY80:CP80" si="392">SWITCH(Q80, "","", "None / not interested", "", "None but interested", 1, "Beginner", 2, "Intermediate", 3, "Experienced", 4, "Very experienced", 5, "Pro", 6)</f>
        <v/>
      </c>
      <c r="BZ80" t="str">
        <f t="shared" si="392"/>
        <v/>
      </c>
      <c r="CA80" t="str">
        <f t="shared" si="392"/>
        <v/>
      </c>
      <c r="CB80" t="str">
        <f t="shared" si="392"/>
        <v/>
      </c>
      <c r="CC80" t="str">
        <f t="shared" si="392"/>
        <v/>
      </c>
      <c r="CD80" t="str">
        <f t="shared" si="392"/>
        <v/>
      </c>
      <c r="CE80" t="str">
        <f t="shared" si="392"/>
        <v/>
      </c>
      <c r="CF80" t="str">
        <f t="shared" si="392"/>
        <v/>
      </c>
      <c r="CG80" t="str">
        <f t="shared" si="392"/>
        <v/>
      </c>
      <c r="CH80" t="str">
        <f t="shared" si="392"/>
        <v/>
      </c>
      <c r="CI80" t="str">
        <f t="shared" si="392"/>
        <v/>
      </c>
      <c r="CJ80" t="str">
        <f t="shared" si="392"/>
        <v/>
      </c>
      <c r="CK80" t="str">
        <f t="shared" si="392"/>
        <v/>
      </c>
      <c r="CL80" t="str">
        <f t="shared" si="392"/>
        <v/>
      </c>
      <c r="CM80" t="str">
        <f t="shared" si="392"/>
        <v/>
      </c>
      <c r="CN80" t="str">
        <f t="shared" si="392"/>
        <v/>
      </c>
      <c r="CO80" t="str">
        <f t="shared" si="392"/>
        <v/>
      </c>
      <c r="CP80" t="str">
        <f t="shared" si="392"/>
        <v/>
      </c>
      <c r="CQ80" s="103" t="str">
        <f t="shared" ref="CQ80:CX80" si="393">SWITCH(AI80, "", "", "None / Not interested", "", "No but interested", 1, "Beginner", 2, "Intermediate", 3, "Experienced", 4, "Very Experienced", 5)</f>
        <v/>
      </c>
      <c r="CR80" t="str">
        <f t="shared" si="393"/>
        <v/>
      </c>
      <c r="CS80" t="str">
        <f t="shared" si="393"/>
        <v/>
      </c>
      <c r="CT80" t="str">
        <f t="shared" si="393"/>
        <v/>
      </c>
      <c r="CU80" t="str">
        <f t="shared" si="393"/>
        <v/>
      </c>
      <c r="CV80" t="str">
        <f t="shared" si="393"/>
        <v/>
      </c>
      <c r="CW80" t="str">
        <f t="shared" si="393"/>
        <v/>
      </c>
      <c r="CX80" t="str">
        <f t="shared" si="393"/>
        <v/>
      </c>
      <c r="CY80" s="103" t="str">
        <f t="shared" ref="CY80:DK80" si="394">SWITCH(D80, "", "", "Not interested", "", "Curious", 1, "Interested", 2, "Very interested", 3)</f>
        <v/>
      </c>
      <c r="CZ80" t="str">
        <f t="shared" si="394"/>
        <v/>
      </c>
      <c r="DA80" t="str">
        <f t="shared" si="394"/>
        <v/>
      </c>
      <c r="DB80" t="str">
        <f t="shared" si="394"/>
        <v/>
      </c>
      <c r="DC80" t="str">
        <f t="shared" si="394"/>
        <v/>
      </c>
      <c r="DD80" t="str">
        <f t="shared" si="394"/>
        <v/>
      </c>
      <c r="DE80" t="str">
        <f t="shared" si="394"/>
        <v/>
      </c>
      <c r="DF80" t="str">
        <f t="shared" si="394"/>
        <v/>
      </c>
      <c r="DG80" t="str">
        <f t="shared" si="394"/>
        <v/>
      </c>
      <c r="DH80" t="str">
        <f t="shared" si="394"/>
        <v/>
      </c>
      <c r="DI80" t="str">
        <f t="shared" si="394"/>
        <v/>
      </c>
      <c r="DJ80" t="str">
        <f t="shared" si="394"/>
        <v/>
      </c>
      <c r="DK80" s="104" t="str">
        <f t="shared" si="394"/>
        <v/>
      </c>
    </row>
    <row r="81">
      <c r="BL81" s="103" t="b">
        <f t="shared" si="263"/>
        <v>0</v>
      </c>
      <c r="BM81" s="104" t="b">
        <f t="shared" si="264"/>
        <v>0</v>
      </c>
      <c r="BN81" t="b">
        <f t="shared" ref="BN81:BS81" si="395">NOT(ISERROR(SEARCH(BN$1, $BA81)))</f>
        <v>0</v>
      </c>
      <c r="BO81" t="b">
        <f t="shared" si="395"/>
        <v>0</v>
      </c>
      <c r="BP81" t="b">
        <f t="shared" si="395"/>
        <v>0</v>
      </c>
      <c r="BQ81" t="b">
        <f t="shared" si="395"/>
        <v>0</v>
      </c>
      <c r="BR81" t="b">
        <f t="shared" si="395"/>
        <v>0</v>
      </c>
      <c r="BS81" t="b">
        <f t="shared" si="395"/>
        <v>0</v>
      </c>
      <c r="BT81" s="103" t="b">
        <f t="shared" ref="BT81:BX81" si="396">NOT(ISERROR(SEARCH(BT$1, $BB81)))</f>
        <v>0</v>
      </c>
      <c r="BU81" t="b">
        <f t="shared" si="396"/>
        <v>0</v>
      </c>
      <c r="BV81" s="104" t="b">
        <f t="shared" si="396"/>
        <v>0</v>
      </c>
      <c r="BW81" t="b">
        <f t="shared" si="396"/>
        <v>0</v>
      </c>
      <c r="BX81" t="b">
        <f t="shared" si="396"/>
        <v>0</v>
      </c>
      <c r="BY81" s="103" t="str">
        <f t="shared" ref="BY81:CP81" si="397">SWITCH(Q81, "","", "None / not interested", "", "None but interested", 1, "Beginner", 2, "Intermediate", 3, "Experienced", 4, "Very experienced", 5, "Pro", 6)</f>
        <v/>
      </c>
      <c r="BZ81" t="str">
        <f t="shared" si="397"/>
        <v/>
      </c>
      <c r="CA81" t="str">
        <f t="shared" si="397"/>
        <v/>
      </c>
      <c r="CB81" t="str">
        <f t="shared" si="397"/>
        <v/>
      </c>
      <c r="CC81" t="str">
        <f t="shared" si="397"/>
        <v/>
      </c>
      <c r="CD81" t="str">
        <f t="shared" si="397"/>
        <v/>
      </c>
      <c r="CE81" t="str">
        <f t="shared" si="397"/>
        <v/>
      </c>
      <c r="CF81" t="str">
        <f t="shared" si="397"/>
        <v/>
      </c>
      <c r="CG81" t="str">
        <f t="shared" si="397"/>
        <v/>
      </c>
      <c r="CH81" t="str">
        <f t="shared" si="397"/>
        <v/>
      </c>
      <c r="CI81" t="str">
        <f t="shared" si="397"/>
        <v/>
      </c>
      <c r="CJ81" t="str">
        <f t="shared" si="397"/>
        <v/>
      </c>
      <c r="CK81" t="str">
        <f t="shared" si="397"/>
        <v/>
      </c>
      <c r="CL81" t="str">
        <f t="shared" si="397"/>
        <v/>
      </c>
      <c r="CM81" t="str">
        <f t="shared" si="397"/>
        <v/>
      </c>
      <c r="CN81" t="str">
        <f t="shared" si="397"/>
        <v/>
      </c>
      <c r="CO81" t="str">
        <f t="shared" si="397"/>
        <v/>
      </c>
      <c r="CP81" t="str">
        <f t="shared" si="397"/>
        <v/>
      </c>
      <c r="CQ81" s="103" t="str">
        <f t="shared" ref="CQ81:CX81" si="398">SWITCH(AI81, "", "", "None / Not interested", "", "No but interested", 1, "Beginner", 2, "Intermediate", 3, "Experienced", 4, "Very Experienced", 5)</f>
        <v/>
      </c>
      <c r="CR81" t="str">
        <f t="shared" si="398"/>
        <v/>
      </c>
      <c r="CS81" t="str">
        <f t="shared" si="398"/>
        <v/>
      </c>
      <c r="CT81" t="str">
        <f t="shared" si="398"/>
        <v/>
      </c>
      <c r="CU81" t="str">
        <f t="shared" si="398"/>
        <v/>
      </c>
      <c r="CV81" t="str">
        <f t="shared" si="398"/>
        <v/>
      </c>
      <c r="CW81" t="str">
        <f t="shared" si="398"/>
        <v/>
      </c>
      <c r="CX81" t="str">
        <f t="shared" si="398"/>
        <v/>
      </c>
      <c r="CY81" s="103" t="str">
        <f t="shared" ref="CY81:DK81" si="399">SWITCH(D81, "", "", "Not interested", "", "Curious", 1, "Interested", 2, "Very interested", 3)</f>
        <v/>
      </c>
      <c r="CZ81" t="str">
        <f t="shared" si="399"/>
        <v/>
      </c>
      <c r="DA81" t="str">
        <f t="shared" si="399"/>
        <v/>
      </c>
      <c r="DB81" t="str">
        <f t="shared" si="399"/>
        <v/>
      </c>
      <c r="DC81" t="str">
        <f t="shared" si="399"/>
        <v/>
      </c>
      <c r="DD81" t="str">
        <f t="shared" si="399"/>
        <v/>
      </c>
      <c r="DE81" t="str">
        <f t="shared" si="399"/>
        <v/>
      </c>
      <c r="DF81" t="str">
        <f t="shared" si="399"/>
        <v/>
      </c>
      <c r="DG81" t="str">
        <f t="shared" si="399"/>
        <v/>
      </c>
      <c r="DH81" t="str">
        <f t="shared" si="399"/>
        <v/>
      </c>
      <c r="DI81" t="str">
        <f t="shared" si="399"/>
        <v/>
      </c>
      <c r="DJ81" t="str">
        <f t="shared" si="399"/>
        <v/>
      </c>
      <c r="DK81" s="104" t="str">
        <f t="shared" si="399"/>
        <v/>
      </c>
    </row>
    <row r="82">
      <c r="BL82" s="103" t="b">
        <f t="shared" si="263"/>
        <v>0</v>
      </c>
      <c r="BM82" s="104" t="b">
        <f t="shared" si="264"/>
        <v>0</v>
      </c>
      <c r="BN82" t="b">
        <f t="shared" ref="BN82:BS82" si="400">NOT(ISERROR(SEARCH(BN$1, $BA82)))</f>
        <v>0</v>
      </c>
      <c r="BO82" t="b">
        <f t="shared" si="400"/>
        <v>0</v>
      </c>
      <c r="BP82" t="b">
        <f t="shared" si="400"/>
        <v>0</v>
      </c>
      <c r="BQ82" t="b">
        <f t="shared" si="400"/>
        <v>0</v>
      </c>
      <c r="BR82" t="b">
        <f t="shared" si="400"/>
        <v>0</v>
      </c>
      <c r="BS82" t="b">
        <f t="shared" si="400"/>
        <v>0</v>
      </c>
      <c r="BT82" s="103" t="b">
        <f t="shared" ref="BT82:BX82" si="401">NOT(ISERROR(SEARCH(BT$1, $BB82)))</f>
        <v>0</v>
      </c>
      <c r="BU82" t="b">
        <f t="shared" si="401"/>
        <v>0</v>
      </c>
      <c r="BV82" s="104" t="b">
        <f t="shared" si="401"/>
        <v>0</v>
      </c>
      <c r="BW82" t="b">
        <f t="shared" si="401"/>
        <v>0</v>
      </c>
      <c r="BX82" t="b">
        <f t="shared" si="401"/>
        <v>0</v>
      </c>
      <c r="BY82" s="103" t="str">
        <f t="shared" ref="BY82:CP82" si="402">SWITCH(Q82, "","", "None / not interested", "", "None but interested", 1, "Beginner", 2, "Intermediate", 3, "Experienced", 4, "Very experienced", 5, "Pro", 6)</f>
        <v/>
      </c>
      <c r="BZ82" t="str">
        <f t="shared" si="402"/>
        <v/>
      </c>
      <c r="CA82" t="str">
        <f t="shared" si="402"/>
        <v/>
      </c>
      <c r="CB82" t="str">
        <f t="shared" si="402"/>
        <v/>
      </c>
      <c r="CC82" t="str">
        <f t="shared" si="402"/>
        <v/>
      </c>
      <c r="CD82" t="str">
        <f t="shared" si="402"/>
        <v/>
      </c>
      <c r="CE82" t="str">
        <f t="shared" si="402"/>
        <v/>
      </c>
      <c r="CF82" t="str">
        <f t="shared" si="402"/>
        <v/>
      </c>
      <c r="CG82" t="str">
        <f t="shared" si="402"/>
        <v/>
      </c>
      <c r="CH82" t="str">
        <f t="shared" si="402"/>
        <v/>
      </c>
      <c r="CI82" t="str">
        <f t="shared" si="402"/>
        <v/>
      </c>
      <c r="CJ82" t="str">
        <f t="shared" si="402"/>
        <v/>
      </c>
      <c r="CK82" t="str">
        <f t="shared" si="402"/>
        <v/>
      </c>
      <c r="CL82" t="str">
        <f t="shared" si="402"/>
        <v/>
      </c>
      <c r="CM82" t="str">
        <f t="shared" si="402"/>
        <v/>
      </c>
      <c r="CN82" t="str">
        <f t="shared" si="402"/>
        <v/>
      </c>
      <c r="CO82" t="str">
        <f t="shared" si="402"/>
        <v/>
      </c>
      <c r="CP82" t="str">
        <f t="shared" si="402"/>
        <v/>
      </c>
      <c r="CQ82" s="103" t="str">
        <f t="shared" ref="CQ82:CX82" si="403">SWITCH(AI82, "", "", "None / Not interested", "", "No but interested", 1, "Beginner", 2, "Intermediate", 3, "Experienced", 4, "Very Experienced", 5)</f>
        <v/>
      </c>
      <c r="CR82" t="str">
        <f t="shared" si="403"/>
        <v/>
      </c>
      <c r="CS82" t="str">
        <f t="shared" si="403"/>
        <v/>
      </c>
      <c r="CT82" t="str">
        <f t="shared" si="403"/>
        <v/>
      </c>
      <c r="CU82" t="str">
        <f t="shared" si="403"/>
        <v/>
      </c>
      <c r="CV82" t="str">
        <f t="shared" si="403"/>
        <v/>
      </c>
      <c r="CW82" t="str">
        <f t="shared" si="403"/>
        <v/>
      </c>
      <c r="CX82" t="str">
        <f t="shared" si="403"/>
        <v/>
      </c>
      <c r="CY82" s="103" t="str">
        <f t="shared" ref="CY82:DK82" si="404">SWITCH(D82, "", "", "Not interested", "", "Curious", 1, "Interested", 2, "Very interested", 3)</f>
        <v/>
      </c>
      <c r="CZ82" t="str">
        <f t="shared" si="404"/>
        <v/>
      </c>
      <c r="DA82" t="str">
        <f t="shared" si="404"/>
        <v/>
      </c>
      <c r="DB82" t="str">
        <f t="shared" si="404"/>
        <v/>
      </c>
      <c r="DC82" t="str">
        <f t="shared" si="404"/>
        <v/>
      </c>
      <c r="DD82" t="str">
        <f t="shared" si="404"/>
        <v/>
      </c>
      <c r="DE82" t="str">
        <f t="shared" si="404"/>
        <v/>
      </c>
      <c r="DF82" t="str">
        <f t="shared" si="404"/>
        <v/>
      </c>
      <c r="DG82" t="str">
        <f t="shared" si="404"/>
        <v/>
      </c>
      <c r="DH82" t="str">
        <f t="shared" si="404"/>
        <v/>
      </c>
      <c r="DI82" t="str">
        <f t="shared" si="404"/>
        <v/>
      </c>
      <c r="DJ82" t="str">
        <f t="shared" si="404"/>
        <v/>
      </c>
      <c r="DK82" s="104" t="str">
        <f t="shared" si="404"/>
        <v/>
      </c>
    </row>
    <row r="83">
      <c r="BL83" s="103" t="b">
        <f t="shared" si="263"/>
        <v>0</v>
      </c>
      <c r="BM83" s="104" t="b">
        <f t="shared" si="264"/>
        <v>0</v>
      </c>
      <c r="BN83" t="b">
        <f t="shared" ref="BN83:BS83" si="405">NOT(ISERROR(SEARCH(BN$1, $BA83)))</f>
        <v>0</v>
      </c>
      <c r="BO83" t="b">
        <f t="shared" si="405"/>
        <v>0</v>
      </c>
      <c r="BP83" t="b">
        <f t="shared" si="405"/>
        <v>0</v>
      </c>
      <c r="BQ83" t="b">
        <f t="shared" si="405"/>
        <v>0</v>
      </c>
      <c r="BR83" t="b">
        <f t="shared" si="405"/>
        <v>0</v>
      </c>
      <c r="BS83" t="b">
        <f t="shared" si="405"/>
        <v>0</v>
      </c>
      <c r="BT83" s="103" t="b">
        <f t="shared" ref="BT83:BX83" si="406">NOT(ISERROR(SEARCH(BT$1, $BB83)))</f>
        <v>0</v>
      </c>
      <c r="BU83" t="b">
        <f t="shared" si="406"/>
        <v>0</v>
      </c>
      <c r="BV83" s="104" t="b">
        <f t="shared" si="406"/>
        <v>0</v>
      </c>
      <c r="BW83" t="b">
        <f t="shared" si="406"/>
        <v>0</v>
      </c>
      <c r="BX83" t="b">
        <f t="shared" si="406"/>
        <v>0</v>
      </c>
      <c r="BY83" s="103" t="str">
        <f t="shared" ref="BY83:CP83" si="407">SWITCH(Q83, "","", "None / not interested", "", "None but interested", 1, "Beginner", 2, "Intermediate", 3, "Experienced", 4, "Very experienced", 5, "Pro", 6)</f>
        <v/>
      </c>
      <c r="BZ83" t="str">
        <f t="shared" si="407"/>
        <v/>
      </c>
      <c r="CA83" t="str">
        <f t="shared" si="407"/>
        <v/>
      </c>
      <c r="CB83" t="str">
        <f t="shared" si="407"/>
        <v/>
      </c>
      <c r="CC83" t="str">
        <f t="shared" si="407"/>
        <v/>
      </c>
      <c r="CD83" t="str">
        <f t="shared" si="407"/>
        <v/>
      </c>
      <c r="CE83" t="str">
        <f t="shared" si="407"/>
        <v/>
      </c>
      <c r="CF83" t="str">
        <f t="shared" si="407"/>
        <v/>
      </c>
      <c r="CG83" t="str">
        <f t="shared" si="407"/>
        <v/>
      </c>
      <c r="CH83" t="str">
        <f t="shared" si="407"/>
        <v/>
      </c>
      <c r="CI83" t="str">
        <f t="shared" si="407"/>
        <v/>
      </c>
      <c r="CJ83" t="str">
        <f t="shared" si="407"/>
        <v/>
      </c>
      <c r="CK83" t="str">
        <f t="shared" si="407"/>
        <v/>
      </c>
      <c r="CL83" t="str">
        <f t="shared" si="407"/>
        <v/>
      </c>
      <c r="CM83" t="str">
        <f t="shared" si="407"/>
        <v/>
      </c>
      <c r="CN83" t="str">
        <f t="shared" si="407"/>
        <v/>
      </c>
      <c r="CO83" t="str">
        <f t="shared" si="407"/>
        <v/>
      </c>
      <c r="CP83" t="str">
        <f t="shared" si="407"/>
        <v/>
      </c>
      <c r="CQ83" s="103" t="str">
        <f t="shared" ref="CQ83:CX83" si="408">SWITCH(AI83, "", "", "None / Not interested", "", "No but interested", 1, "Beginner", 2, "Intermediate", 3, "Experienced", 4, "Very Experienced", 5)</f>
        <v/>
      </c>
      <c r="CR83" t="str">
        <f t="shared" si="408"/>
        <v/>
      </c>
      <c r="CS83" t="str">
        <f t="shared" si="408"/>
        <v/>
      </c>
      <c r="CT83" t="str">
        <f t="shared" si="408"/>
        <v/>
      </c>
      <c r="CU83" t="str">
        <f t="shared" si="408"/>
        <v/>
      </c>
      <c r="CV83" t="str">
        <f t="shared" si="408"/>
        <v/>
      </c>
      <c r="CW83" t="str">
        <f t="shared" si="408"/>
        <v/>
      </c>
      <c r="CX83" t="str">
        <f t="shared" si="408"/>
        <v/>
      </c>
      <c r="CY83" s="103" t="str">
        <f t="shared" ref="CY83:DK83" si="409">SWITCH(D83, "", "", "Not interested", "", "Curious", 1, "Interested", 2, "Very interested", 3)</f>
        <v/>
      </c>
      <c r="CZ83" t="str">
        <f t="shared" si="409"/>
        <v/>
      </c>
      <c r="DA83" t="str">
        <f t="shared" si="409"/>
        <v/>
      </c>
      <c r="DB83" t="str">
        <f t="shared" si="409"/>
        <v/>
      </c>
      <c r="DC83" t="str">
        <f t="shared" si="409"/>
        <v/>
      </c>
      <c r="DD83" t="str">
        <f t="shared" si="409"/>
        <v/>
      </c>
      <c r="DE83" t="str">
        <f t="shared" si="409"/>
        <v/>
      </c>
      <c r="DF83" t="str">
        <f t="shared" si="409"/>
        <v/>
      </c>
      <c r="DG83" t="str">
        <f t="shared" si="409"/>
        <v/>
      </c>
      <c r="DH83" t="str">
        <f t="shared" si="409"/>
        <v/>
      </c>
      <c r="DI83" t="str">
        <f t="shared" si="409"/>
        <v/>
      </c>
      <c r="DJ83" t="str">
        <f t="shared" si="409"/>
        <v/>
      </c>
      <c r="DK83" s="104" t="str">
        <f t="shared" si="409"/>
        <v/>
      </c>
    </row>
    <row r="84">
      <c r="BL84" s="103" t="b">
        <f t="shared" si="263"/>
        <v>0</v>
      </c>
      <c r="BM84" s="104" t="b">
        <f t="shared" si="264"/>
        <v>0</v>
      </c>
      <c r="BN84" t="b">
        <f t="shared" ref="BN84:BS84" si="410">NOT(ISERROR(SEARCH(BN$1, $BA84)))</f>
        <v>0</v>
      </c>
      <c r="BO84" t="b">
        <f t="shared" si="410"/>
        <v>0</v>
      </c>
      <c r="BP84" t="b">
        <f t="shared" si="410"/>
        <v>0</v>
      </c>
      <c r="BQ84" t="b">
        <f t="shared" si="410"/>
        <v>0</v>
      </c>
      <c r="BR84" t="b">
        <f t="shared" si="410"/>
        <v>0</v>
      </c>
      <c r="BS84" t="b">
        <f t="shared" si="410"/>
        <v>0</v>
      </c>
      <c r="BT84" s="103" t="b">
        <f t="shared" ref="BT84:BX84" si="411">NOT(ISERROR(SEARCH(BT$1, $BB84)))</f>
        <v>0</v>
      </c>
      <c r="BU84" t="b">
        <f t="shared" si="411"/>
        <v>0</v>
      </c>
      <c r="BV84" s="104" t="b">
        <f t="shared" si="411"/>
        <v>0</v>
      </c>
      <c r="BW84" t="b">
        <f t="shared" si="411"/>
        <v>0</v>
      </c>
      <c r="BX84" t="b">
        <f t="shared" si="411"/>
        <v>0</v>
      </c>
      <c r="BY84" s="103" t="str">
        <f t="shared" ref="BY84:CP84" si="412">SWITCH(Q84, "","", "None / not interested", "", "None but interested", 1, "Beginner", 2, "Intermediate", 3, "Experienced", 4, "Very experienced", 5, "Pro", 6)</f>
        <v/>
      </c>
      <c r="BZ84" t="str">
        <f t="shared" si="412"/>
        <v/>
      </c>
      <c r="CA84" t="str">
        <f t="shared" si="412"/>
        <v/>
      </c>
      <c r="CB84" t="str">
        <f t="shared" si="412"/>
        <v/>
      </c>
      <c r="CC84" t="str">
        <f t="shared" si="412"/>
        <v/>
      </c>
      <c r="CD84" t="str">
        <f t="shared" si="412"/>
        <v/>
      </c>
      <c r="CE84" t="str">
        <f t="shared" si="412"/>
        <v/>
      </c>
      <c r="CF84" t="str">
        <f t="shared" si="412"/>
        <v/>
      </c>
      <c r="CG84" t="str">
        <f t="shared" si="412"/>
        <v/>
      </c>
      <c r="CH84" t="str">
        <f t="shared" si="412"/>
        <v/>
      </c>
      <c r="CI84" t="str">
        <f t="shared" si="412"/>
        <v/>
      </c>
      <c r="CJ84" t="str">
        <f t="shared" si="412"/>
        <v/>
      </c>
      <c r="CK84" t="str">
        <f t="shared" si="412"/>
        <v/>
      </c>
      <c r="CL84" t="str">
        <f t="shared" si="412"/>
        <v/>
      </c>
      <c r="CM84" t="str">
        <f t="shared" si="412"/>
        <v/>
      </c>
      <c r="CN84" t="str">
        <f t="shared" si="412"/>
        <v/>
      </c>
      <c r="CO84" t="str">
        <f t="shared" si="412"/>
        <v/>
      </c>
      <c r="CP84" t="str">
        <f t="shared" si="412"/>
        <v/>
      </c>
      <c r="CQ84" s="103" t="str">
        <f t="shared" ref="CQ84:CX84" si="413">SWITCH(AI84, "", "", "None / Not interested", "", "No but interested", 1, "Beginner", 2, "Intermediate", 3, "Experienced", 4, "Very Experienced", 5)</f>
        <v/>
      </c>
      <c r="CR84" t="str">
        <f t="shared" si="413"/>
        <v/>
      </c>
      <c r="CS84" t="str">
        <f t="shared" si="413"/>
        <v/>
      </c>
      <c r="CT84" t="str">
        <f t="shared" si="413"/>
        <v/>
      </c>
      <c r="CU84" t="str">
        <f t="shared" si="413"/>
        <v/>
      </c>
      <c r="CV84" t="str">
        <f t="shared" si="413"/>
        <v/>
      </c>
      <c r="CW84" t="str">
        <f t="shared" si="413"/>
        <v/>
      </c>
      <c r="CX84" t="str">
        <f t="shared" si="413"/>
        <v/>
      </c>
      <c r="CY84" s="103" t="str">
        <f t="shared" ref="CY84:DK84" si="414">SWITCH(D84, "", "", "Not interested", "", "Curious", 1, "Interested", 2, "Very interested", 3)</f>
        <v/>
      </c>
      <c r="CZ84" t="str">
        <f t="shared" si="414"/>
        <v/>
      </c>
      <c r="DA84" t="str">
        <f t="shared" si="414"/>
        <v/>
      </c>
      <c r="DB84" t="str">
        <f t="shared" si="414"/>
        <v/>
      </c>
      <c r="DC84" t="str">
        <f t="shared" si="414"/>
        <v/>
      </c>
      <c r="DD84" t="str">
        <f t="shared" si="414"/>
        <v/>
      </c>
      <c r="DE84" t="str">
        <f t="shared" si="414"/>
        <v/>
      </c>
      <c r="DF84" t="str">
        <f t="shared" si="414"/>
        <v/>
      </c>
      <c r="DG84" t="str">
        <f t="shared" si="414"/>
        <v/>
      </c>
      <c r="DH84" t="str">
        <f t="shared" si="414"/>
        <v/>
      </c>
      <c r="DI84" t="str">
        <f t="shared" si="414"/>
        <v/>
      </c>
      <c r="DJ84" t="str">
        <f t="shared" si="414"/>
        <v/>
      </c>
      <c r="DK84" s="104" t="str">
        <f t="shared" si="414"/>
        <v/>
      </c>
    </row>
    <row r="85">
      <c r="BL85" s="103" t="b">
        <f t="shared" si="263"/>
        <v>0</v>
      </c>
      <c r="BM85" s="104" t="b">
        <f t="shared" si="264"/>
        <v>0</v>
      </c>
      <c r="BN85" t="b">
        <f t="shared" ref="BN85:BS85" si="415">NOT(ISERROR(SEARCH(BN$1, $BA85)))</f>
        <v>0</v>
      </c>
      <c r="BO85" t="b">
        <f t="shared" si="415"/>
        <v>0</v>
      </c>
      <c r="BP85" t="b">
        <f t="shared" si="415"/>
        <v>0</v>
      </c>
      <c r="BQ85" t="b">
        <f t="shared" si="415"/>
        <v>0</v>
      </c>
      <c r="BR85" t="b">
        <f t="shared" si="415"/>
        <v>0</v>
      </c>
      <c r="BS85" t="b">
        <f t="shared" si="415"/>
        <v>0</v>
      </c>
      <c r="BT85" s="103" t="b">
        <f t="shared" ref="BT85:BX85" si="416">NOT(ISERROR(SEARCH(BT$1, $BB85)))</f>
        <v>0</v>
      </c>
      <c r="BU85" t="b">
        <f t="shared" si="416"/>
        <v>0</v>
      </c>
      <c r="BV85" s="104" t="b">
        <f t="shared" si="416"/>
        <v>0</v>
      </c>
      <c r="BW85" t="b">
        <f t="shared" si="416"/>
        <v>0</v>
      </c>
      <c r="BX85" t="b">
        <f t="shared" si="416"/>
        <v>0</v>
      </c>
      <c r="BY85" s="103" t="str">
        <f t="shared" ref="BY85:CP85" si="417">SWITCH(Q85, "","", "None / not interested", "", "None but interested", 1, "Beginner", 2, "Intermediate", 3, "Experienced", 4, "Very experienced", 5, "Pro", 6)</f>
        <v/>
      </c>
      <c r="BZ85" t="str">
        <f t="shared" si="417"/>
        <v/>
      </c>
      <c r="CA85" t="str">
        <f t="shared" si="417"/>
        <v/>
      </c>
      <c r="CB85" t="str">
        <f t="shared" si="417"/>
        <v/>
      </c>
      <c r="CC85" t="str">
        <f t="shared" si="417"/>
        <v/>
      </c>
      <c r="CD85" t="str">
        <f t="shared" si="417"/>
        <v/>
      </c>
      <c r="CE85" t="str">
        <f t="shared" si="417"/>
        <v/>
      </c>
      <c r="CF85" t="str">
        <f t="shared" si="417"/>
        <v/>
      </c>
      <c r="CG85" t="str">
        <f t="shared" si="417"/>
        <v/>
      </c>
      <c r="CH85" t="str">
        <f t="shared" si="417"/>
        <v/>
      </c>
      <c r="CI85" t="str">
        <f t="shared" si="417"/>
        <v/>
      </c>
      <c r="CJ85" t="str">
        <f t="shared" si="417"/>
        <v/>
      </c>
      <c r="CK85" t="str">
        <f t="shared" si="417"/>
        <v/>
      </c>
      <c r="CL85" t="str">
        <f t="shared" si="417"/>
        <v/>
      </c>
      <c r="CM85" t="str">
        <f t="shared" si="417"/>
        <v/>
      </c>
      <c r="CN85" t="str">
        <f t="shared" si="417"/>
        <v/>
      </c>
      <c r="CO85" t="str">
        <f t="shared" si="417"/>
        <v/>
      </c>
      <c r="CP85" t="str">
        <f t="shared" si="417"/>
        <v/>
      </c>
      <c r="CQ85" s="103" t="str">
        <f t="shared" ref="CQ85:CX85" si="418">SWITCH(AI85, "", "", "None / Not interested", "", "No but interested", 1, "Beginner", 2, "Intermediate", 3, "Experienced", 4, "Very Experienced", 5)</f>
        <v/>
      </c>
      <c r="CR85" t="str">
        <f t="shared" si="418"/>
        <v/>
      </c>
      <c r="CS85" t="str">
        <f t="shared" si="418"/>
        <v/>
      </c>
      <c r="CT85" t="str">
        <f t="shared" si="418"/>
        <v/>
      </c>
      <c r="CU85" t="str">
        <f t="shared" si="418"/>
        <v/>
      </c>
      <c r="CV85" t="str">
        <f t="shared" si="418"/>
        <v/>
      </c>
      <c r="CW85" t="str">
        <f t="shared" si="418"/>
        <v/>
      </c>
      <c r="CX85" t="str">
        <f t="shared" si="418"/>
        <v/>
      </c>
      <c r="CY85" s="103" t="str">
        <f t="shared" ref="CY85:DK85" si="419">SWITCH(D85, "", "", "Not interested", "", "Curious", 1, "Interested", 2, "Very interested", 3)</f>
        <v/>
      </c>
      <c r="CZ85" t="str">
        <f t="shared" si="419"/>
        <v/>
      </c>
      <c r="DA85" t="str">
        <f t="shared" si="419"/>
        <v/>
      </c>
      <c r="DB85" t="str">
        <f t="shared" si="419"/>
        <v/>
      </c>
      <c r="DC85" t="str">
        <f t="shared" si="419"/>
        <v/>
      </c>
      <c r="DD85" t="str">
        <f t="shared" si="419"/>
        <v/>
      </c>
      <c r="DE85" t="str">
        <f t="shared" si="419"/>
        <v/>
      </c>
      <c r="DF85" t="str">
        <f t="shared" si="419"/>
        <v/>
      </c>
      <c r="DG85" t="str">
        <f t="shared" si="419"/>
        <v/>
      </c>
      <c r="DH85" t="str">
        <f t="shared" si="419"/>
        <v/>
      </c>
      <c r="DI85" t="str">
        <f t="shared" si="419"/>
        <v/>
      </c>
      <c r="DJ85" t="str">
        <f t="shared" si="419"/>
        <v/>
      </c>
      <c r="DK85" s="104" t="str">
        <f t="shared" si="419"/>
        <v/>
      </c>
    </row>
    <row r="86">
      <c r="BL86" s="103" t="b">
        <f t="shared" si="263"/>
        <v>0</v>
      </c>
      <c r="BM86" s="104" t="b">
        <f t="shared" si="264"/>
        <v>0</v>
      </c>
      <c r="BN86" t="b">
        <f t="shared" ref="BN86:BS86" si="420">NOT(ISERROR(SEARCH(BN$1, $BA86)))</f>
        <v>0</v>
      </c>
      <c r="BO86" t="b">
        <f t="shared" si="420"/>
        <v>0</v>
      </c>
      <c r="BP86" t="b">
        <f t="shared" si="420"/>
        <v>0</v>
      </c>
      <c r="BQ86" t="b">
        <f t="shared" si="420"/>
        <v>0</v>
      </c>
      <c r="BR86" t="b">
        <f t="shared" si="420"/>
        <v>0</v>
      </c>
      <c r="BS86" t="b">
        <f t="shared" si="420"/>
        <v>0</v>
      </c>
      <c r="BT86" s="103" t="b">
        <f t="shared" ref="BT86:BX86" si="421">NOT(ISERROR(SEARCH(BT$1, $BB86)))</f>
        <v>0</v>
      </c>
      <c r="BU86" t="b">
        <f t="shared" si="421"/>
        <v>0</v>
      </c>
      <c r="BV86" s="104" t="b">
        <f t="shared" si="421"/>
        <v>0</v>
      </c>
      <c r="BW86" t="b">
        <f t="shared" si="421"/>
        <v>0</v>
      </c>
      <c r="BX86" t="b">
        <f t="shared" si="421"/>
        <v>0</v>
      </c>
      <c r="BY86" s="103" t="str">
        <f t="shared" ref="BY86:CP86" si="422">SWITCH(Q86, "","", "None / not interested", "", "None but interested", 1, "Beginner", 2, "Intermediate", 3, "Experienced", 4, "Very experienced", 5, "Pro", 6)</f>
        <v/>
      </c>
      <c r="BZ86" t="str">
        <f t="shared" si="422"/>
        <v/>
      </c>
      <c r="CA86" t="str">
        <f t="shared" si="422"/>
        <v/>
      </c>
      <c r="CB86" t="str">
        <f t="shared" si="422"/>
        <v/>
      </c>
      <c r="CC86" t="str">
        <f t="shared" si="422"/>
        <v/>
      </c>
      <c r="CD86" t="str">
        <f t="shared" si="422"/>
        <v/>
      </c>
      <c r="CE86" t="str">
        <f t="shared" si="422"/>
        <v/>
      </c>
      <c r="CF86" t="str">
        <f t="shared" si="422"/>
        <v/>
      </c>
      <c r="CG86" t="str">
        <f t="shared" si="422"/>
        <v/>
      </c>
      <c r="CH86" t="str">
        <f t="shared" si="422"/>
        <v/>
      </c>
      <c r="CI86" t="str">
        <f t="shared" si="422"/>
        <v/>
      </c>
      <c r="CJ86" t="str">
        <f t="shared" si="422"/>
        <v/>
      </c>
      <c r="CK86" t="str">
        <f t="shared" si="422"/>
        <v/>
      </c>
      <c r="CL86" t="str">
        <f t="shared" si="422"/>
        <v/>
      </c>
      <c r="CM86" t="str">
        <f t="shared" si="422"/>
        <v/>
      </c>
      <c r="CN86" t="str">
        <f t="shared" si="422"/>
        <v/>
      </c>
      <c r="CO86" t="str">
        <f t="shared" si="422"/>
        <v/>
      </c>
      <c r="CP86" t="str">
        <f t="shared" si="422"/>
        <v/>
      </c>
      <c r="CQ86" s="103" t="str">
        <f t="shared" ref="CQ86:CX86" si="423">SWITCH(AI86, "", "", "None / Not interested", "", "No but interested", 1, "Beginner", 2, "Intermediate", 3, "Experienced", 4, "Very Experienced", 5)</f>
        <v/>
      </c>
      <c r="CR86" t="str">
        <f t="shared" si="423"/>
        <v/>
      </c>
      <c r="CS86" t="str">
        <f t="shared" si="423"/>
        <v/>
      </c>
      <c r="CT86" t="str">
        <f t="shared" si="423"/>
        <v/>
      </c>
      <c r="CU86" t="str">
        <f t="shared" si="423"/>
        <v/>
      </c>
      <c r="CV86" t="str">
        <f t="shared" si="423"/>
        <v/>
      </c>
      <c r="CW86" t="str">
        <f t="shared" si="423"/>
        <v/>
      </c>
      <c r="CX86" t="str">
        <f t="shared" si="423"/>
        <v/>
      </c>
      <c r="CY86" s="103" t="str">
        <f t="shared" ref="CY86:DK86" si="424">SWITCH(D86, "", "", "Not interested", "", "Curious", 1, "Interested", 2, "Very interested", 3)</f>
        <v/>
      </c>
      <c r="CZ86" t="str">
        <f t="shared" si="424"/>
        <v/>
      </c>
      <c r="DA86" t="str">
        <f t="shared" si="424"/>
        <v/>
      </c>
      <c r="DB86" t="str">
        <f t="shared" si="424"/>
        <v/>
      </c>
      <c r="DC86" t="str">
        <f t="shared" si="424"/>
        <v/>
      </c>
      <c r="DD86" t="str">
        <f t="shared" si="424"/>
        <v/>
      </c>
      <c r="DE86" t="str">
        <f t="shared" si="424"/>
        <v/>
      </c>
      <c r="DF86" t="str">
        <f t="shared" si="424"/>
        <v/>
      </c>
      <c r="DG86" t="str">
        <f t="shared" si="424"/>
        <v/>
      </c>
      <c r="DH86" t="str">
        <f t="shared" si="424"/>
        <v/>
      </c>
      <c r="DI86" t="str">
        <f t="shared" si="424"/>
        <v/>
      </c>
      <c r="DJ86" t="str">
        <f t="shared" si="424"/>
        <v/>
      </c>
      <c r="DK86" s="104" t="str">
        <f t="shared" si="424"/>
        <v/>
      </c>
    </row>
    <row r="87">
      <c r="BL87" s="103" t="b">
        <f t="shared" si="263"/>
        <v>0</v>
      </c>
      <c r="BM87" s="104" t="b">
        <f t="shared" si="264"/>
        <v>0</v>
      </c>
      <c r="BN87" t="b">
        <f t="shared" ref="BN87:BS87" si="425">NOT(ISERROR(SEARCH(BN$1, $BA87)))</f>
        <v>0</v>
      </c>
      <c r="BO87" t="b">
        <f t="shared" si="425"/>
        <v>0</v>
      </c>
      <c r="BP87" t="b">
        <f t="shared" si="425"/>
        <v>0</v>
      </c>
      <c r="BQ87" t="b">
        <f t="shared" si="425"/>
        <v>0</v>
      </c>
      <c r="BR87" t="b">
        <f t="shared" si="425"/>
        <v>0</v>
      </c>
      <c r="BS87" t="b">
        <f t="shared" si="425"/>
        <v>0</v>
      </c>
      <c r="BT87" s="103" t="b">
        <f t="shared" ref="BT87:BX87" si="426">NOT(ISERROR(SEARCH(BT$1, $BB87)))</f>
        <v>0</v>
      </c>
      <c r="BU87" t="b">
        <f t="shared" si="426"/>
        <v>0</v>
      </c>
      <c r="BV87" s="104" t="b">
        <f t="shared" si="426"/>
        <v>0</v>
      </c>
      <c r="BW87" t="b">
        <f t="shared" si="426"/>
        <v>0</v>
      </c>
      <c r="BX87" t="b">
        <f t="shared" si="426"/>
        <v>0</v>
      </c>
      <c r="BY87" s="103" t="str">
        <f t="shared" ref="BY87:CP87" si="427">SWITCH(Q87, "","", "None / not interested", "", "None but interested", 1, "Beginner", 2, "Intermediate", 3, "Experienced", 4, "Very experienced", 5, "Pro", 6)</f>
        <v/>
      </c>
      <c r="BZ87" t="str">
        <f t="shared" si="427"/>
        <v/>
      </c>
      <c r="CA87" t="str">
        <f t="shared" si="427"/>
        <v/>
      </c>
      <c r="CB87" t="str">
        <f t="shared" si="427"/>
        <v/>
      </c>
      <c r="CC87" t="str">
        <f t="shared" si="427"/>
        <v/>
      </c>
      <c r="CD87" t="str">
        <f t="shared" si="427"/>
        <v/>
      </c>
      <c r="CE87" t="str">
        <f t="shared" si="427"/>
        <v/>
      </c>
      <c r="CF87" t="str">
        <f t="shared" si="427"/>
        <v/>
      </c>
      <c r="CG87" t="str">
        <f t="shared" si="427"/>
        <v/>
      </c>
      <c r="CH87" t="str">
        <f t="shared" si="427"/>
        <v/>
      </c>
      <c r="CI87" t="str">
        <f t="shared" si="427"/>
        <v/>
      </c>
      <c r="CJ87" t="str">
        <f t="shared" si="427"/>
        <v/>
      </c>
      <c r="CK87" t="str">
        <f t="shared" si="427"/>
        <v/>
      </c>
      <c r="CL87" t="str">
        <f t="shared" si="427"/>
        <v/>
      </c>
      <c r="CM87" t="str">
        <f t="shared" si="427"/>
        <v/>
      </c>
      <c r="CN87" t="str">
        <f t="shared" si="427"/>
        <v/>
      </c>
      <c r="CO87" t="str">
        <f t="shared" si="427"/>
        <v/>
      </c>
      <c r="CP87" t="str">
        <f t="shared" si="427"/>
        <v/>
      </c>
      <c r="CQ87" s="103" t="str">
        <f t="shared" ref="CQ87:CX87" si="428">SWITCH(AI87, "", "", "None / Not interested", "", "No but interested", 1, "Beginner", 2, "Intermediate", 3, "Experienced", 4, "Very Experienced", 5)</f>
        <v/>
      </c>
      <c r="CR87" t="str">
        <f t="shared" si="428"/>
        <v/>
      </c>
      <c r="CS87" t="str">
        <f t="shared" si="428"/>
        <v/>
      </c>
      <c r="CT87" t="str">
        <f t="shared" si="428"/>
        <v/>
      </c>
      <c r="CU87" t="str">
        <f t="shared" si="428"/>
        <v/>
      </c>
      <c r="CV87" t="str">
        <f t="shared" si="428"/>
        <v/>
      </c>
      <c r="CW87" t="str">
        <f t="shared" si="428"/>
        <v/>
      </c>
      <c r="CX87" t="str">
        <f t="shared" si="428"/>
        <v/>
      </c>
      <c r="CY87" s="103" t="str">
        <f t="shared" ref="CY87:DK87" si="429">SWITCH(D87, "", "", "Not interested", "", "Curious", 1, "Interested", 2, "Very interested", 3)</f>
        <v/>
      </c>
      <c r="CZ87" t="str">
        <f t="shared" si="429"/>
        <v/>
      </c>
      <c r="DA87" t="str">
        <f t="shared" si="429"/>
        <v/>
      </c>
      <c r="DB87" t="str">
        <f t="shared" si="429"/>
        <v/>
      </c>
      <c r="DC87" t="str">
        <f t="shared" si="429"/>
        <v/>
      </c>
      <c r="DD87" t="str">
        <f t="shared" si="429"/>
        <v/>
      </c>
      <c r="DE87" t="str">
        <f t="shared" si="429"/>
        <v/>
      </c>
      <c r="DF87" t="str">
        <f t="shared" si="429"/>
        <v/>
      </c>
      <c r="DG87" t="str">
        <f t="shared" si="429"/>
        <v/>
      </c>
      <c r="DH87" t="str">
        <f t="shared" si="429"/>
        <v/>
      </c>
      <c r="DI87" t="str">
        <f t="shared" si="429"/>
        <v/>
      </c>
      <c r="DJ87" t="str">
        <f t="shared" si="429"/>
        <v/>
      </c>
      <c r="DK87" s="104" t="str">
        <f t="shared" si="429"/>
        <v/>
      </c>
    </row>
    <row r="88">
      <c r="BL88" s="103" t="b">
        <f t="shared" si="263"/>
        <v>0</v>
      </c>
      <c r="BM88" s="104" t="b">
        <f t="shared" si="264"/>
        <v>0</v>
      </c>
      <c r="BN88" t="b">
        <f t="shared" ref="BN88:BS88" si="430">NOT(ISERROR(SEARCH(BN$1, $BA88)))</f>
        <v>0</v>
      </c>
      <c r="BO88" t="b">
        <f t="shared" si="430"/>
        <v>0</v>
      </c>
      <c r="BP88" t="b">
        <f t="shared" si="430"/>
        <v>0</v>
      </c>
      <c r="BQ88" t="b">
        <f t="shared" si="430"/>
        <v>0</v>
      </c>
      <c r="BR88" t="b">
        <f t="shared" si="430"/>
        <v>0</v>
      </c>
      <c r="BS88" t="b">
        <f t="shared" si="430"/>
        <v>0</v>
      </c>
      <c r="BT88" s="103" t="b">
        <f t="shared" ref="BT88:BX88" si="431">NOT(ISERROR(SEARCH(BT$1, $BB88)))</f>
        <v>0</v>
      </c>
      <c r="BU88" t="b">
        <f t="shared" si="431"/>
        <v>0</v>
      </c>
      <c r="BV88" s="104" t="b">
        <f t="shared" si="431"/>
        <v>0</v>
      </c>
      <c r="BW88" t="b">
        <f t="shared" si="431"/>
        <v>0</v>
      </c>
      <c r="BX88" t="b">
        <f t="shared" si="431"/>
        <v>0</v>
      </c>
      <c r="BY88" s="103" t="str">
        <f t="shared" ref="BY88:CP88" si="432">SWITCH(Q88, "","", "None / not interested", "", "None but interested", 1, "Beginner", 2, "Intermediate", 3, "Experienced", 4, "Very experienced", 5, "Pro", 6)</f>
        <v/>
      </c>
      <c r="BZ88" t="str">
        <f t="shared" si="432"/>
        <v/>
      </c>
      <c r="CA88" t="str">
        <f t="shared" si="432"/>
        <v/>
      </c>
      <c r="CB88" t="str">
        <f t="shared" si="432"/>
        <v/>
      </c>
      <c r="CC88" t="str">
        <f t="shared" si="432"/>
        <v/>
      </c>
      <c r="CD88" t="str">
        <f t="shared" si="432"/>
        <v/>
      </c>
      <c r="CE88" t="str">
        <f t="shared" si="432"/>
        <v/>
      </c>
      <c r="CF88" t="str">
        <f t="shared" si="432"/>
        <v/>
      </c>
      <c r="CG88" t="str">
        <f t="shared" si="432"/>
        <v/>
      </c>
      <c r="CH88" t="str">
        <f t="shared" si="432"/>
        <v/>
      </c>
      <c r="CI88" t="str">
        <f t="shared" si="432"/>
        <v/>
      </c>
      <c r="CJ88" t="str">
        <f t="shared" si="432"/>
        <v/>
      </c>
      <c r="CK88" t="str">
        <f t="shared" si="432"/>
        <v/>
      </c>
      <c r="CL88" t="str">
        <f t="shared" si="432"/>
        <v/>
      </c>
      <c r="CM88" t="str">
        <f t="shared" si="432"/>
        <v/>
      </c>
      <c r="CN88" t="str">
        <f t="shared" si="432"/>
        <v/>
      </c>
      <c r="CO88" t="str">
        <f t="shared" si="432"/>
        <v/>
      </c>
      <c r="CP88" t="str">
        <f t="shared" si="432"/>
        <v/>
      </c>
      <c r="CQ88" s="103" t="str">
        <f t="shared" ref="CQ88:CX88" si="433">SWITCH(AI88, "", "", "None / Not interested", "", "No but interested", 1, "Beginner", 2, "Intermediate", 3, "Experienced", 4, "Very Experienced", 5)</f>
        <v/>
      </c>
      <c r="CR88" t="str">
        <f t="shared" si="433"/>
        <v/>
      </c>
      <c r="CS88" t="str">
        <f t="shared" si="433"/>
        <v/>
      </c>
      <c r="CT88" t="str">
        <f t="shared" si="433"/>
        <v/>
      </c>
      <c r="CU88" t="str">
        <f t="shared" si="433"/>
        <v/>
      </c>
      <c r="CV88" t="str">
        <f t="shared" si="433"/>
        <v/>
      </c>
      <c r="CW88" t="str">
        <f t="shared" si="433"/>
        <v/>
      </c>
      <c r="CX88" t="str">
        <f t="shared" si="433"/>
        <v/>
      </c>
      <c r="CY88" s="103" t="str">
        <f t="shared" ref="CY88:DK88" si="434">SWITCH(D88, "", "", "Not interested", "", "Curious", 1, "Interested", 2, "Very interested", 3)</f>
        <v/>
      </c>
      <c r="CZ88" t="str">
        <f t="shared" si="434"/>
        <v/>
      </c>
      <c r="DA88" t="str">
        <f t="shared" si="434"/>
        <v/>
      </c>
      <c r="DB88" t="str">
        <f t="shared" si="434"/>
        <v/>
      </c>
      <c r="DC88" t="str">
        <f t="shared" si="434"/>
        <v/>
      </c>
      <c r="DD88" t="str">
        <f t="shared" si="434"/>
        <v/>
      </c>
      <c r="DE88" t="str">
        <f t="shared" si="434"/>
        <v/>
      </c>
      <c r="DF88" t="str">
        <f t="shared" si="434"/>
        <v/>
      </c>
      <c r="DG88" t="str">
        <f t="shared" si="434"/>
        <v/>
      </c>
      <c r="DH88" t="str">
        <f t="shared" si="434"/>
        <v/>
      </c>
      <c r="DI88" t="str">
        <f t="shared" si="434"/>
        <v/>
      </c>
      <c r="DJ88" t="str">
        <f t="shared" si="434"/>
        <v/>
      </c>
      <c r="DK88" s="104" t="str">
        <f t="shared" si="434"/>
        <v/>
      </c>
    </row>
    <row r="89">
      <c r="BL89" s="103" t="b">
        <f t="shared" si="263"/>
        <v>0</v>
      </c>
      <c r="BM89" s="104" t="b">
        <f t="shared" si="264"/>
        <v>0</v>
      </c>
      <c r="BN89" t="b">
        <f t="shared" ref="BN89:BS89" si="435">NOT(ISERROR(SEARCH(BN$1, $BA89)))</f>
        <v>0</v>
      </c>
      <c r="BO89" t="b">
        <f t="shared" si="435"/>
        <v>0</v>
      </c>
      <c r="BP89" t="b">
        <f t="shared" si="435"/>
        <v>0</v>
      </c>
      <c r="BQ89" t="b">
        <f t="shared" si="435"/>
        <v>0</v>
      </c>
      <c r="BR89" t="b">
        <f t="shared" si="435"/>
        <v>0</v>
      </c>
      <c r="BS89" t="b">
        <f t="shared" si="435"/>
        <v>0</v>
      </c>
      <c r="BT89" s="103" t="b">
        <f t="shared" ref="BT89:BX89" si="436">NOT(ISERROR(SEARCH(BT$1, $BB89)))</f>
        <v>0</v>
      </c>
      <c r="BU89" t="b">
        <f t="shared" si="436"/>
        <v>0</v>
      </c>
      <c r="BV89" s="104" t="b">
        <f t="shared" si="436"/>
        <v>0</v>
      </c>
      <c r="BW89" t="b">
        <f t="shared" si="436"/>
        <v>0</v>
      </c>
      <c r="BX89" t="b">
        <f t="shared" si="436"/>
        <v>0</v>
      </c>
      <c r="BY89" s="103" t="str">
        <f t="shared" ref="BY89:CP89" si="437">SWITCH(Q89, "","", "None / not interested", "", "None but interested", 1, "Beginner", 2, "Intermediate", 3, "Experienced", 4, "Very experienced", 5, "Pro", 6)</f>
        <v/>
      </c>
      <c r="BZ89" t="str">
        <f t="shared" si="437"/>
        <v/>
      </c>
      <c r="CA89" t="str">
        <f t="shared" si="437"/>
        <v/>
      </c>
      <c r="CB89" t="str">
        <f t="shared" si="437"/>
        <v/>
      </c>
      <c r="CC89" t="str">
        <f t="shared" si="437"/>
        <v/>
      </c>
      <c r="CD89" t="str">
        <f t="shared" si="437"/>
        <v/>
      </c>
      <c r="CE89" t="str">
        <f t="shared" si="437"/>
        <v/>
      </c>
      <c r="CF89" t="str">
        <f t="shared" si="437"/>
        <v/>
      </c>
      <c r="CG89" t="str">
        <f t="shared" si="437"/>
        <v/>
      </c>
      <c r="CH89" t="str">
        <f t="shared" si="437"/>
        <v/>
      </c>
      <c r="CI89" t="str">
        <f t="shared" si="437"/>
        <v/>
      </c>
      <c r="CJ89" t="str">
        <f t="shared" si="437"/>
        <v/>
      </c>
      <c r="CK89" t="str">
        <f t="shared" si="437"/>
        <v/>
      </c>
      <c r="CL89" t="str">
        <f t="shared" si="437"/>
        <v/>
      </c>
      <c r="CM89" t="str">
        <f t="shared" si="437"/>
        <v/>
      </c>
      <c r="CN89" t="str">
        <f t="shared" si="437"/>
        <v/>
      </c>
      <c r="CO89" t="str">
        <f t="shared" si="437"/>
        <v/>
      </c>
      <c r="CP89" t="str">
        <f t="shared" si="437"/>
        <v/>
      </c>
      <c r="CQ89" s="103" t="str">
        <f t="shared" ref="CQ89:CX89" si="438">SWITCH(AI89, "", "", "None / Not interested", "", "No but interested", 1, "Beginner", 2, "Intermediate", 3, "Experienced", 4, "Very Experienced", 5)</f>
        <v/>
      </c>
      <c r="CR89" t="str">
        <f t="shared" si="438"/>
        <v/>
      </c>
      <c r="CS89" t="str">
        <f t="shared" si="438"/>
        <v/>
      </c>
      <c r="CT89" t="str">
        <f t="shared" si="438"/>
        <v/>
      </c>
      <c r="CU89" t="str">
        <f t="shared" si="438"/>
        <v/>
      </c>
      <c r="CV89" t="str">
        <f t="shared" si="438"/>
        <v/>
      </c>
      <c r="CW89" t="str">
        <f t="shared" si="438"/>
        <v/>
      </c>
      <c r="CX89" t="str">
        <f t="shared" si="438"/>
        <v/>
      </c>
      <c r="CY89" s="103" t="str">
        <f t="shared" ref="CY89:DK89" si="439">SWITCH(D89, "", "", "Not interested", "", "Curious", 1, "Interested", 2, "Very interested", 3)</f>
        <v/>
      </c>
      <c r="CZ89" t="str">
        <f t="shared" si="439"/>
        <v/>
      </c>
      <c r="DA89" t="str">
        <f t="shared" si="439"/>
        <v/>
      </c>
      <c r="DB89" t="str">
        <f t="shared" si="439"/>
        <v/>
      </c>
      <c r="DC89" t="str">
        <f t="shared" si="439"/>
        <v/>
      </c>
      <c r="DD89" t="str">
        <f t="shared" si="439"/>
        <v/>
      </c>
      <c r="DE89" t="str">
        <f t="shared" si="439"/>
        <v/>
      </c>
      <c r="DF89" t="str">
        <f t="shared" si="439"/>
        <v/>
      </c>
      <c r="DG89" t="str">
        <f t="shared" si="439"/>
        <v/>
      </c>
      <c r="DH89" t="str">
        <f t="shared" si="439"/>
        <v/>
      </c>
      <c r="DI89" t="str">
        <f t="shared" si="439"/>
        <v/>
      </c>
      <c r="DJ89" t="str">
        <f t="shared" si="439"/>
        <v/>
      </c>
      <c r="DK89" s="104" t="str">
        <f t="shared" si="439"/>
        <v/>
      </c>
    </row>
    <row r="90">
      <c r="BL90" s="103" t="b">
        <f t="shared" si="263"/>
        <v>0</v>
      </c>
      <c r="BM90" s="104" t="b">
        <f t="shared" si="264"/>
        <v>0</v>
      </c>
      <c r="BN90" t="b">
        <f t="shared" ref="BN90:BS90" si="440">NOT(ISERROR(SEARCH(BN$1, $BA90)))</f>
        <v>0</v>
      </c>
      <c r="BO90" t="b">
        <f t="shared" si="440"/>
        <v>0</v>
      </c>
      <c r="BP90" t="b">
        <f t="shared" si="440"/>
        <v>0</v>
      </c>
      <c r="BQ90" t="b">
        <f t="shared" si="440"/>
        <v>0</v>
      </c>
      <c r="BR90" t="b">
        <f t="shared" si="440"/>
        <v>0</v>
      </c>
      <c r="BS90" t="b">
        <f t="shared" si="440"/>
        <v>0</v>
      </c>
      <c r="BT90" s="103" t="b">
        <f t="shared" ref="BT90:BX90" si="441">NOT(ISERROR(SEARCH(BT$1, $BB90)))</f>
        <v>0</v>
      </c>
      <c r="BU90" t="b">
        <f t="shared" si="441"/>
        <v>0</v>
      </c>
      <c r="BV90" s="104" t="b">
        <f t="shared" si="441"/>
        <v>0</v>
      </c>
      <c r="BW90" t="b">
        <f t="shared" si="441"/>
        <v>0</v>
      </c>
      <c r="BX90" t="b">
        <f t="shared" si="441"/>
        <v>0</v>
      </c>
      <c r="BY90" s="103" t="str">
        <f t="shared" ref="BY90:CP90" si="442">SWITCH(Q90, "","", "None / not interested", "", "None but interested", 1, "Beginner", 2, "Intermediate", 3, "Experienced", 4, "Very experienced", 5, "Pro", 6)</f>
        <v/>
      </c>
      <c r="BZ90" t="str">
        <f t="shared" si="442"/>
        <v/>
      </c>
      <c r="CA90" t="str">
        <f t="shared" si="442"/>
        <v/>
      </c>
      <c r="CB90" t="str">
        <f t="shared" si="442"/>
        <v/>
      </c>
      <c r="CC90" t="str">
        <f t="shared" si="442"/>
        <v/>
      </c>
      <c r="CD90" t="str">
        <f t="shared" si="442"/>
        <v/>
      </c>
      <c r="CE90" t="str">
        <f t="shared" si="442"/>
        <v/>
      </c>
      <c r="CF90" t="str">
        <f t="shared" si="442"/>
        <v/>
      </c>
      <c r="CG90" t="str">
        <f t="shared" si="442"/>
        <v/>
      </c>
      <c r="CH90" t="str">
        <f t="shared" si="442"/>
        <v/>
      </c>
      <c r="CI90" t="str">
        <f t="shared" si="442"/>
        <v/>
      </c>
      <c r="CJ90" t="str">
        <f t="shared" si="442"/>
        <v/>
      </c>
      <c r="CK90" t="str">
        <f t="shared" si="442"/>
        <v/>
      </c>
      <c r="CL90" t="str">
        <f t="shared" si="442"/>
        <v/>
      </c>
      <c r="CM90" t="str">
        <f t="shared" si="442"/>
        <v/>
      </c>
      <c r="CN90" t="str">
        <f t="shared" si="442"/>
        <v/>
      </c>
      <c r="CO90" t="str">
        <f t="shared" si="442"/>
        <v/>
      </c>
      <c r="CP90" t="str">
        <f t="shared" si="442"/>
        <v/>
      </c>
      <c r="CQ90" s="103" t="str">
        <f t="shared" ref="CQ90:CX90" si="443">SWITCH(AI90, "", "", "None / Not interested", "", "No but interested", 1, "Beginner", 2, "Intermediate", 3, "Experienced", 4, "Very Experienced", 5)</f>
        <v/>
      </c>
      <c r="CR90" t="str">
        <f t="shared" si="443"/>
        <v/>
      </c>
      <c r="CS90" t="str">
        <f t="shared" si="443"/>
        <v/>
      </c>
      <c r="CT90" t="str">
        <f t="shared" si="443"/>
        <v/>
      </c>
      <c r="CU90" t="str">
        <f t="shared" si="443"/>
        <v/>
      </c>
      <c r="CV90" t="str">
        <f t="shared" si="443"/>
        <v/>
      </c>
      <c r="CW90" t="str">
        <f t="shared" si="443"/>
        <v/>
      </c>
      <c r="CX90" t="str">
        <f t="shared" si="443"/>
        <v/>
      </c>
      <c r="CY90" s="103" t="str">
        <f t="shared" ref="CY90:DK90" si="444">SWITCH(D90, "", "", "Not interested", "", "Curious", 1, "Interested", 2, "Very interested", 3)</f>
        <v/>
      </c>
      <c r="CZ90" t="str">
        <f t="shared" si="444"/>
        <v/>
      </c>
      <c r="DA90" t="str">
        <f t="shared" si="444"/>
        <v/>
      </c>
      <c r="DB90" t="str">
        <f t="shared" si="444"/>
        <v/>
      </c>
      <c r="DC90" t="str">
        <f t="shared" si="444"/>
        <v/>
      </c>
      <c r="DD90" t="str">
        <f t="shared" si="444"/>
        <v/>
      </c>
      <c r="DE90" t="str">
        <f t="shared" si="444"/>
        <v/>
      </c>
      <c r="DF90" t="str">
        <f t="shared" si="444"/>
        <v/>
      </c>
      <c r="DG90" t="str">
        <f t="shared" si="444"/>
        <v/>
      </c>
      <c r="DH90" t="str">
        <f t="shared" si="444"/>
        <v/>
      </c>
      <c r="DI90" t="str">
        <f t="shared" si="444"/>
        <v/>
      </c>
      <c r="DJ90" t="str">
        <f t="shared" si="444"/>
        <v/>
      </c>
      <c r="DK90" s="104" t="str">
        <f t="shared" si="444"/>
        <v/>
      </c>
    </row>
    <row r="91">
      <c r="BL91" s="103" t="b">
        <f t="shared" si="263"/>
        <v>0</v>
      </c>
      <c r="BM91" s="104" t="b">
        <f t="shared" si="264"/>
        <v>0</v>
      </c>
      <c r="BN91" t="b">
        <f t="shared" ref="BN91:BS91" si="445">NOT(ISERROR(SEARCH(BN$1, $BA91)))</f>
        <v>0</v>
      </c>
      <c r="BO91" t="b">
        <f t="shared" si="445"/>
        <v>0</v>
      </c>
      <c r="BP91" t="b">
        <f t="shared" si="445"/>
        <v>0</v>
      </c>
      <c r="BQ91" t="b">
        <f t="shared" si="445"/>
        <v>0</v>
      </c>
      <c r="BR91" t="b">
        <f t="shared" si="445"/>
        <v>0</v>
      </c>
      <c r="BS91" t="b">
        <f t="shared" si="445"/>
        <v>0</v>
      </c>
      <c r="BT91" s="103" t="b">
        <f t="shared" ref="BT91:BX91" si="446">NOT(ISERROR(SEARCH(BT$1, $BB91)))</f>
        <v>0</v>
      </c>
      <c r="BU91" t="b">
        <f t="shared" si="446"/>
        <v>0</v>
      </c>
      <c r="BV91" s="104" t="b">
        <f t="shared" si="446"/>
        <v>0</v>
      </c>
      <c r="BW91" t="b">
        <f t="shared" si="446"/>
        <v>0</v>
      </c>
      <c r="BX91" t="b">
        <f t="shared" si="446"/>
        <v>0</v>
      </c>
      <c r="BY91" s="103" t="str">
        <f t="shared" ref="BY91:CP91" si="447">SWITCH(Q91, "","", "None / not interested", "", "None but interested", 1, "Beginner", 2, "Intermediate", 3, "Experienced", 4, "Very experienced", 5, "Pro", 6)</f>
        <v/>
      </c>
      <c r="BZ91" t="str">
        <f t="shared" si="447"/>
        <v/>
      </c>
      <c r="CA91" t="str">
        <f t="shared" si="447"/>
        <v/>
      </c>
      <c r="CB91" t="str">
        <f t="shared" si="447"/>
        <v/>
      </c>
      <c r="CC91" t="str">
        <f t="shared" si="447"/>
        <v/>
      </c>
      <c r="CD91" t="str">
        <f t="shared" si="447"/>
        <v/>
      </c>
      <c r="CE91" t="str">
        <f t="shared" si="447"/>
        <v/>
      </c>
      <c r="CF91" t="str">
        <f t="shared" si="447"/>
        <v/>
      </c>
      <c r="CG91" t="str">
        <f t="shared" si="447"/>
        <v/>
      </c>
      <c r="CH91" t="str">
        <f t="shared" si="447"/>
        <v/>
      </c>
      <c r="CI91" t="str">
        <f t="shared" si="447"/>
        <v/>
      </c>
      <c r="CJ91" t="str">
        <f t="shared" si="447"/>
        <v/>
      </c>
      <c r="CK91" t="str">
        <f t="shared" si="447"/>
        <v/>
      </c>
      <c r="CL91" t="str">
        <f t="shared" si="447"/>
        <v/>
      </c>
      <c r="CM91" t="str">
        <f t="shared" si="447"/>
        <v/>
      </c>
      <c r="CN91" t="str">
        <f t="shared" si="447"/>
        <v/>
      </c>
      <c r="CO91" t="str">
        <f t="shared" si="447"/>
        <v/>
      </c>
      <c r="CP91" t="str">
        <f t="shared" si="447"/>
        <v/>
      </c>
      <c r="CQ91" s="103" t="str">
        <f t="shared" ref="CQ91:CX91" si="448">SWITCH(AI91, "", "", "None / Not interested", "", "No but interested", 1, "Beginner", 2, "Intermediate", 3, "Experienced", 4, "Very Experienced", 5)</f>
        <v/>
      </c>
      <c r="CR91" t="str">
        <f t="shared" si="448"/>
        <v/>
      </c>
      <c r="CS91" t="str">
        <f t="shared" si="448"/>
        <v/>
      </c>
      <c r="CT91" t="str">
        <f t="shared" si="448"/>
        <v/>
      </c>
      <c r="CU91" t="str">
        <f t="shared" si="448"/>
        <v/>
      </c>
      <c r="CV91" t="str">
        <f t="shared" si="448"/>
        <v/>
      </c>
      <c r="CW91" t="str">
        <f t="shared" si="448"/>
        <v/>
      </c>
      <c r="CX91" t="str">
        <f t="shared" si="448"/>
        <v/>
      </c>
      <c r="CY91" s="103" t="str">
        <f t="shared" ref="CY91:DK91" si="449">SWITCH(D91, "", "", "Not interested", "", "Curious", 1, "Interested", 2, "Very interested", 3)</f>
        <v/>
      </c>
      <c r="CZ91" t="str">
        <f t="shared" si="449"/>
        <v/>
      </c>
      <c r="DA91" t="str">
        <f t="shared" si="449"/>
        <v/>
      </c>
      <c r="DB91" t="str">
        <f t="shared" si="449"/>
        <v/>
      </c>
      <c r="DC91" t="str">
        <f t="shared" si="449"/>
        <v/>
      </c>
      <c r="DD91" t="str">
        <f t="shared" si="449"/>
        <v/>
      </c>
      <c r="DE91" t="str">
        <f t="shared" si="449"/>
        <v/>
      </c>
      <c r="DF91" t="str">
        <f t="shared" si="449"/>
        <v/>
      </c>
      <c r="DG91" t="str">
        <f t="shared" si="449"/>
        <v/>
      </c>
      <c r="DH91" t="str">
        <f t="shared" si="449"/>
        <v/>
      </c>
      <c r="DI91" t="str">
        <f t="shared" si="449"/>
        <v/>
      </c>
      <c r="DJ91" t="str">
        <f t="shared" si="449"/>
        <v/>
      </c>
      <c r="DK91" s="104" t="str">
        <f t="shared" si="449"/>
        <v/>
      </c>
    </row>
    <row r="92">
      <c r="BL92" s="103" t="b">
        <f t="shared" si="263"/>
        <v>0</v>
      </c>
      <c r="BM92" s="104" t="b">
        <f t="shared" si="264"/>
        <v>0</v>
      </c>
      <c r="BN92" t="b">
        <f t="shared" ref="BN92:BS92" si="450">NOT(ISERROR(SEARCH(BN$1, $BA92)))</f>
        <v>0</v>
      </c>
      <c r="BO92" t="b">
        <f t="shared" si="450"/>
        <v>0</v>
      </c>
      <c r="BP92" t="b">
        <f t="shared" si="450"/>
        <v>0</v>
      </c>
      <c r="BQ92" t="b">
        <f t="shared" si="450"/>
        <v>0</v>
      </c>
      <c r="BR92" t="b">
        <f t="shared" si="450"/>
        <v>0</v>
      </c>
      <c r="BS92" t="b">
        <f t="shared" si="450"/>
        <v>0</v>
      </c>
      <c r="BT92" s="103" t="b">
        <f t="shared" ref="BT92:BX92" si="451">NOT(ISERROR(SEARCH(BT$1, $BB92)))</f>
        <v>0</v>
      </c>
      <c r="BU92" t="b">
        <f t="shared" si="451"/>
        <v>0</v>
      </c>
      <c r="BV92" s="104" t="b">
        <f t="shared" si="451"/>
        <v>0</v>
      </c>
      <c r="BW92" t="b">
        <f t="shared" si="451"/>
        <v>0</v>
      </c>
      <c r="BX92" t="b">
        <f t="shared" si="451"/>
        <v>0</v>
      </c>
      <c r="BY92" s="103" t="str">
        <f t="shared" ref="BY92:CP92" si="452">SWITCH(Q92, "","", "None / not interested", "", "None but interested", 1, "Beginner", 2, "Intermediate", 3, "Experienced", 4, "Very experienced", 5, "Pro", 6)</f>
        <v/>
      </c>
      <c r="BZ92" t="str">
        <f t="shared" si="452"/>
        <v/>
      </c>
      <c r="CA92" t="str">
        <f t="shared" si="452"/>
        <v/>
      </c>
      <c r="CB92" t="str">
        <f t="shared" si="452"/>
        <v/>
      </c>
      <c r="CC92" t="str">
        <f t="shared" si="452"/>
        <v/>
      </c>
      <c r="CD92" t="str">
        <f t="shared" si="452"/>
        <v/>
      </c>
      <c r="CE92" t="str">
        <f t="shared" si="452"/>
        <v/>
      </c>
      <c r="CF92" t="str">
        <f t="shared" si="452"/>
        <v/>
      </c>
      <c r="CG92" t="str">
        <f t="shared" si="452"/>
        <v/>
      </c>
      <c r="CH92" t="str">
        <f t="shared" si="452"/>
        <v/>
      </c>
      <c r="CI92" t="str">
        <f t="shared" si="452"/>
        <v/>
      </c>
      <c r="CJ92" t="str">
        <f t="shared" si="452"/>
        <v/>
      </c>
      <c r="CK92" t="str">
        <f t="shared" si="452"/>
        <v/>
      </c>
      <c r="CL92" t="str">
        <f t="shared" si="452"/>
        <v/>
      </c>
      <c r="CM92" t="str">
        <f t="shared" si="452"/>
        <v/>
      </c>
      <c r="CN92" t="str">
        <f t="shared" si="452"/>
        <v/>
      </c>
      <c r="CO92" t="str">
        <f t="shared" si="452"/>
        <v/>
      </c>
      <c r="CP92" t="str">
        <f t="shared" si="452"/>
        <v/>
      </c>
      <c r="CQ92" s="103" t="str">
        <f t="shared" ref="CQ92:CX92" si="453">SWITCH(AI92, "", "", "None / Not interested", "", "No but interested", 1, "Beginner", 2, "Intermediate", 3, "Experienced", 4, "Very Experienced", 5)</f>
        <v/>
      </c>
      <c r="CR92" t="str">
        <f t="shared" si="453"/>
        <v/>
      </c>
      <c r="CS92" t="str">
        <f t="shared" si="453"/>
        <v/>
      </c>
      <c r="CT92" t="str">
        <f t="shared" si="453"/>
        <v/>
      </c>
      <c r="CU92" t="str">
        <f t="shared" si="453"/>
        <v/>
      </c>
      <c r="CV92" t="str">
        <f t="shared" si="453"/>
        <v/>
      </c>
      <c r="CW92" t="str">
        <f t="shared" si="453"/>
        <v/>
      </c>
      <c r="CX92" t="str">
        <f t="shared" si="453"/>
        <v/>
      </c>
      <c r="CY92" s="103" t="str">
        <f t="shared" ref="CY92:DK92" si="454">SWITCH(D92, "", "", "Not interested", "", "Curious", 1, "Interested", 2, "Very interested", 3)</f>
        <v/>
      </c>
      <c r="CZ92" t="str">
        <f t="shared" si="454"/>
        <v/>
      </c>
      <c r="DA92" t="str">
        <f t="shared" si="454"/>
        <v/>
      </c>
      <c r="DB92" t="str">
        <f t="shared" si="454"/>
        <v/>
      </c>
      <c r="DC92" t="str">
        <f t="shared" si="454"/>
        <v/>
      </c>
      <c r="DD92" t="str">
        <f t="shared" si="454"/>
        <v/>
      </c>
      <c r="DE92" t="str">
        <f t="shared" si="454"/>
        <v/>
      </c>
      <c r="DF92" t="str">
        <f t="shared" si="454"/>
        <v/>
      </c>
      <c r="DG92" t="str">
        <f t="shared" si="454"/>
        <v/>
      </c>
      <c r="DH92" t="str">
        <f t="shared" si="454"/>
        <v/>
      </c>
      <c r="DI92" t="str">
        <f t="shared" si="454"/>
        <v/>
      </c>
      <c r="DJ92" t="str">
        <f t="shared" si="454"/>
        <v/>
      </c>
      <c r="DK92" s="104" t="str">
        <f t="shared" si="454"/>
        <v/>
      </c>
    </row>
    <row r="93">
      <c r="BL93" s="103" t="b">
        <f t="shared" si="263"/>
        <v>0</v>
      </c>
      <c r="BM93" s="104" t="b">
        <f t="shared" si="264"/>
        <v>0</v>
      </c>
      <c r="BN93" t="b">
        <f t="shared" ref="BN93:BS93" si="455">NOT(ISERROR(SEARCH(BN$1, $BA93)))</f>
        <v>0</v>
      </c>
      <c r="BO93" t="b">
        <f t="shared" si="455"/>
        <v>0</v>
      </c>
      <c r="BP93" t="b">
        <f t="shared" si="455"/>
        <v>0</v>
      </c>
      <c r="BQ93" t="b">
        <f t="shared" si="455"/>
        <v>0</v>
      </c>
      <c r="BR93" t="b">
        <f t="shared" si="455"/>
        <v>0</v>
      </c>
      <c r="BS93" t="b">
        <f t="shared" si="455"/>
        <v>0</v>
      </c>
      <c r="BT93" s="103" t="b">
        <f t="shared" ref="BT93:BX93" si="456">NOT(ISERROR(SEARCH(BT$1, $BB93)))</f>
        <v>0</v>
      </c>
      <c r="BU93" t="b">
        <f t="shared" si="456"/>
        <v>0</v>
      </c>
      <c r="BV93" s="104" t="b">
        <f t="shared" si="456"/>
        <v>0</v>
      </c>
      <c r="BW93" t="b">
        <f t="shared" si="456"/>
        <v>0</v>
      </c>
      <c r="BX93" t="b">
        <f t="shared" si="456"/>
        <v>0</v>
      </c>
      <c r="BY93" s="103" t="str">
        <f t="shared" ref="BY93:CP93" si="457">SWITCH(Q93, "","", "None / not interested", "", "None but interested", 1, "Beginner", 2, "Intermediate", 3, "Experienced", 4, "Very experienced", 5, "Pro", 6)</f>
        <v/>
      </c>
      <c r="BZ93" t="str">
        <f t="shared" si="457"/>
        <v/>
      </c>
      <c r="CA93" t="str">
        <f t="shared" si="457"/>
        <v/>
      </c>
      <c r="CB93" t="str">
        <f t="shared" si="457"/>
        <v/>
      </c>
      <c r="CC93" t="str">
        <f t="shared" si="457"/>
        <v/>
      </c>
      <c r="CD93" t="str">
        <f t="shared" si="457"/>
        <v/>
      </c>
      <c r="CE93" t="str">
        <f t="shared" si="457"/>
        <v/>
      </c>
      <c r="CF93" t="str">
        <f t="shared" si="457"/>
        <v/>
      </c>
      <c r="CG93" t="str">
        <f t="shared" si="457"/>
        <v/>
      </c>
      <c r="CH93" t="str">
        <f t="shared" si="457"/>
        <v/>
      </c>
      <c r="CI93" t="str">
        <f t="shared" si="457"/>
        <v/>
      </c>
      <c r="CJ93" t="str">
        <f t="shared" si="457"/>
        <v/>
      </c>
      <c r="CK93" t="str">
        <f t="shared" si="457"/>
        <v/>
      </c>
      <c r="CL93" t="str">
        <f t="shared" si="457"/>
        <v/>
      </c>
      <c r="CM93" t="str">
        <f t="shared" si="457"/>
        <v/>
      </c>
      <c r="CN93" t="str">
        <f t="shared" si="457"/>
        <v/>
      </c>
      <c r="CO93" t="str">
        <f t="shared" si="457"/>
        <v/>
      </c>
      <c r="CP93" t="str">
        <f t="shared" si="457"/>
        <v/>
      </c>
      <c r="CQ93" s="103" t="str">
        <f t="shared" ref="CQ93:CX93" si="458">SWITCH(AI93, "", "", "None / Not interested", "", "No but interested", 1, "Beginner", 2, "Intermediate", 3, "Experienced", 4, "Very Experienced", 5)</f>
        <v/>
      </c>
      <c r="CR93" t="str">
        <f t="shared" si="458"/>
        <v/>
      </c>
      <c r="CS93" t="str">
        <f t="shared" si="458"/>
        <v/>
      </c>
      <c r="CT93" t="str">
        <f t="shared" si="458"/>
        <v/>
      </c>
      <c r="CU93" t="str">
        <f t="shared" si="458"/>
        <v/>
      </c>
      <c r="CV93" t="str">
        <f t="shared" si="458"/>
        <v/>
      </c>
      <c r="CW93" t="str">
        <f t="shared" si="458"/>
        <v/>
      </c>
      <c r="CX93" t="str">
        <f t="shared" si="458"/>
        <v/>
      </c>
      <c r="CY93" s="103" t="str">
        <f t="shared" ref="CY93:DK93" si="459">SWITCH(D93, "", "", "Not interested", "", "Curious", 1, "Interested", 2, "Very interested", 3)</f>
        <v/>
      </c>
      <c r="CZ93" t="str">
        <f t="shared" si="459"/>
        <v/>
      </c>
      <c r="DA93" t="str">
        <f t="shared" si="459"/>
        <v/>
      </c>
      <c r="DB93" t="str">
        <f t="shared" si="459"/>
        <v/>
      </c>
      <c r="DC93" t="str">
        <f t="shared" si="459"/>
        <v/>
      </c>
      <c r="DD93" t="str">
        <f t="shared" si="459"/>
        <v/>
      </c>
      <c r="DE93" t="str">
        <f t="shared" si="459"/>
        <v/>
      </c>
      <c r="DF93" t="str">
        <f t="shared" si="459"/>
        <v/>
      </c>
      <c r="DG93" t="str">
        <f t="shared" si="459"/>
        <v/>
      </c>
      <c r="DH93" t="str">
        <f t="shared" si="459"/>
        <v/>
      </c>
      <c r="DI93" t="str">
        <f t="shared" si="459"/>
        <v/>
      </c>
      <c r="DJ93" t="str">
        <f t="shared" si="459"/>
        <v/>
      </c>
      <c r="DK93" s="104" t="str">
        <f t="shared" si="459"/>
        <v/>
      </c>
    </row>
    <row r="94">
      <c r="BL94" s="103" t="b">
        <f t="shared" si="263"/>
        <v>0</v>
      </c>
      <c r="BM94" s="104" t="b">
        <f t="shared" si="264"/>
        <v>0</v>
      </c>
      <c r="BN94" t="b">
        <f t="shared" ref="BN94:BS94" si="460">NOT(ISERROR(SEARCH(BN$1, $BA94)))</f>
        <v>0</v>
      </c>
      <c r="BO94" t="b">
        <f t="shared" si="460"/>
        <v>0</v>
      </c>
      <c r="BP94" t="b">
        <f t="shared" si="460"/>
        <v>0</v>
      </c>
      <c r="BQ94" t="b">
        <f t="shared" si="460"/>
        <v>0</v>
      </c>
      <c r="BR94" t="b">
        <f t="shared" si="460"/>
        <v>0</v>
      </c>
      <c r="BS94" t="b">
        <f t="shared" si="460"/>
        <v>0</v>
      </c>
      <c r="BT94" s="103" t="b">
        <f t="shared" ref="BT94:BX94" si="461">NOT(ISERROR(SEARCH(BT$1, $BB94)))</f>
        <v>0</v>
      </c>
      <c r="BU94" t="b">
        <f t="shared" si="461"/>
        <v>0</v>
      </c>
      <c r="BV94" s="104" t="b">
        <f t="shared" si="461"/>
        <v>0</v>
      </c>
      <c r="BW94" t="b">
        <f t="shared" si="461"/>
        <v>0</v>
      </c>
      <c r="BX94" t="b">
        <f t="shared" si="461"/>
        <v>0</v>
      </c>
      <c r="BY94" s="103" t="str">
        <f t="shared" ref="BY94:CP94" si="462">SWITCH(Q94, "","", "None / not interested", "", "None but interested", 1, "Beginner", 2, "Intermediate", 3, "Experienced", 4, "Very experienced", 5, "Pro", 6)</f>
        <v/>
      </c>
      <c r="BZ94" t="str">
        <f t="shared" si="462"/>
        <v/>
      </c>
      <c r="CA94" t="str">
        <f t="shared" si="462"/>
        <v/>
      </c>
      <c r="CB94" t="str">
        <f t="shared" si="462"/>
        <v/>
      </c>
      <c r="CC94" t="str">
        <f t="shared" si="462"/>
        <v/>
      </c>
      <c r="CD94" t="str">
        <f t="shared" si="462"/>
        <v/>
      </c>
      <c r="CE94" t="str">
        <f t="shared" si="462"/>
        <v/>
      </c>
      <c r="CF94" t="str">
        <f t="shared" si="462"/>
        <v/>
      </c>
      <c r="CG94" t="str">
        <f t="shared" si="462"/>
        <v/>
      </c>
      <c r="CH94" t="str">
        <f t="shared" si="462"/>
        <v/>
      </c>
      <c r="CI94" t="str">
        <f t="shared" si="462"/>
        <v/>
      </c>
      <c r="CJ94" t="str">
        <f t="shared" si="462"/>
        <v/>
      </c>
      <c r="CK94" t="str">
        <f t="shared" si="462"/>
        <v/>
      </c>
      <c r="CL94" t="str">
        <f t="shared" si="462"/>
        <v/>
      </c>
      <c r="CM94" t="str">
        <f t="shared" si="462"/>
        <v/>
      </c>
      <c r="CN94" t="str">
        <f t="shared" si="462"/>
        <v/>
      </c>
      <c r="CO94" t="str">
        <f t="shared" si="462"/>
        <v/>
      </c>
      <c r="CP94" t="str">
        <f t="shared" si="462"/>
        <v/>
      </c>
      <c r="CQ94" s="103" t="str">
        <f t="shared" ref="CQ94:CX94" si="463">SWITCH(AI94, "", "", "None / Not interested", "", "No but interested", 1, "Beginner", 2, "Intermediate", 3, "Experienced", 4, "Very Experienced", 5)</f>
        <v/>
      </c>
      <c r="CR94" t="str">
        <f t="shared" si="463"/>
        <v/>
      </c>
      <c r="CS94" t="str">
        <f t="shared" si="463"/>
        <v/>
      </c>
      <c r="CT94" t="str">
        <f t="shared" si="463"/>
        <v/>
      </c>
      <c r="CU94" t="str">
        <f t="shared" si="463"/>
        <v/>
      </c>
      <c r="CV94" t="str">
        <f t="shared" si="463"/>
        <v/>
      </c>
      <c r="CW94" t="str">
        <f t="shared" si="463"/>
        <v/>
      </c>
      <c r="CX94" t="str">
        <f t="shared" si="463"/>
        <v/>
      </c>
      <c r="CY94" s="103" t="str">
        <f t="shared" ref="CY94:DK94" si="464">SWITCH(D94, "", "", "Not interested", "", "Curious", 1, "Interested", 2, "Very interested", 3)</f>
        <v/>
      </c>
      <c r="CZ94" t="str">
        <f t="shared" si="464"/>
        <v/>
      </c>
      <c r="DA94" t="str">
        <f t="shared" si="464"/>
        <v/>
      </c>
      <c r="DB94" t="str">
        <f t="shared" si="464"/>
        <v/>
      </c>
      <c r="DC94" t="str">
        <f t="shared" si="464"/>
        <v/>
      </c>
      <c r="DD94" t="str">
        <f t="shared" si="464"/>
        <v/>
      </c>
      <c r="DE94" t="str">
        <f t="shared" si="464"/>
        <v/>
      </c>
      <c r="DF94" t="str">
        <f t="shared" si="464"/>
        <v/>
      </c>
      <c r="DG94" t="str">
        <f t="shared" si="464"/>
        <v/>
      </c>
      <c r="DH94" t="str">
        <f t="shared" si="464"/>
        <v/>
      </c>
      <c r="DI94" t="str">
        <f t="shared" si="464"/>
        <v/>
      </c>
      <c r="DJ94" t="str">
        <f t="shared" si="464"/>
        <v/>
      </c>
      <c r="DK94" s="104" t="str">
        <f t="shared" si="464"/>
        <v/>
      </c>
    </row>
    <row r="95">
      <c r="BL95" s="103" t="b">
        <f t="shared" si="263"/>
        <v>0</v>
      </c>
      <c r="BM95" s="104" t="b">
        <f t="shared" si="264"/>
        <v>0</v>
      </c>
      <c r="BN95" t="b">
        <f t="shared" ref="BN95:BS95" si="465">NOT(ISERROR(SEARCH(BN$1, $BA95)))</f>
        <v>0</v>
      </c>
      <c r="BO95" t="b">
        <f t="shared" si="465"/>
        <v>0</v>
      </c>
      <c r="BP95" t="b">
        <f t="shared" si="465"/>
        <v>0</v>
      </c>
      <c r="BQ95" t="b">
        <f t="shared" si="465"/>
        <v>0</v>
      </c>
      <c r="BR95" t="b">
        <f t="shared" si="465"/>
        <v>0</v>
      </c>
      <c r="BS95" t="b">
        <f t="shared" si="465"/>
        <v>0</v>
      </c>
      <c r="BT95" s="103" t="b">
        <f t="shared" ref="BT95:BX95" si="466">NOT(ISERROR(SEARCH(BT$1, $BB95)))</f>
        <v>0</v>
      </c>
      <c r="BU95" t="b">
        <f t="shared" si="466"/>
        <v>0</v>
      </c>
      <c r="BV95" s="104" t="b">
        <f t="shared" si="466"/>
        <v>0</v>
      </c>
      <c r="BW95" t="b">
        <f t="shared" si="466"/>
        <v>0</v>
      </c>
      <c r="BX95" t="b">
        <f t="shared" si="466"/>
        <v>0</v>
      </c>
      <c r="BY95" s="103" t="str">
        <f t="shared" ref="BY95:CP95" si="467">SWITCH(Q95, "","", "None / not interested", "", "None but interested", 1, "Beginner", 2, "Intermediate", 3, "Experienced", 4, "Very experienced", 5, "Pro", 6)</f>
        <v/>
      </c>
      <c r="BZ95" t="str">
        <f t="shared" si="467"/>
        <v/>
      </c>
      <c r="CA95" t="str">
        <f t="shared" si="467"/>
        <v/>
      </c>
      <c r="CB95" t="str">
        <f t="shared" si="467"/>
        <v/>
      </c>
      <c r="CC95" t="str">
        <f t="shared" si="467"/>
        <v/>
      </c>
      <c r="CD95" t="str">
        <f t="shared" si="467"/>
        <v/>
      </c>
      <c r="CE95" t="str">
        <f t="shared" si="467"/>
        <v/>
      </c>
      <c r="CF95" t="str">
        <f t="shared" si="467"/>
        <v/>
      </c>
      <c r="CG95" t="str">
        <f t="shared" si="467"/>
        <v/>
      </c>
      <c r="CH95" t="str">
        <f t="shared" si="467"/>
        <v/>
      </c>
      <c r="CI95" t="str">
        <f t="shared" si="467"/>
        <v/>
      </c>
      <c r="CJ95" t="str">
        <f t="shared" si="467"/>
        <v/>
      </c>
      <c r="CK95" t="str">
        <f t="shared" si="467"/>
        <v/>
      </c>
      <c r="CL95" t="str">
        <f t="shared" si="467"/>
        <v/>
      </c>
      <c r="CM95" t="str">
        <f t="shared" si="467"/>
        <v/>
      </c>
      <c r="CN95" t="str">
        <f t="shared" si="467"/>
        <v/>
      </c>
      <c r="CO95" t="str">
        <f t="shared" si="467"/>
        <v/>
      </c>
      <c r="CP95" t="str">
        <f t="shared" si="467"/>
        <v/>
      </c>
      <c r="CQ95" s="103" t="str">
        <f t="shared" ref="CQ95:CX95" si="468">SWITCH(AI95, "", "", "None / Not interested", "", "No but interested", 1, "Beginner", 2, "Intermediate", 3, "Experienced", 4, "Very Experienced", 5)</f>
        <v/>
      </c>
      <c r="CR95" t="str">
        <f t="shared" si="468"/>
        <v/>
      </c>
      <c r="CS95" t="str">
        <f t="shared" si="468"/>
        <v/>
      </c>
      <c r="CT95" t="str">
        <f t="shared" si="468"/>
        <v/>
      </c>
      <c r="CU95" t="str">
        <f t="shared" si="468"/>
        <v/>
      </c>
      <c r="CV95" t="str">
        <f t="shared" si="468"/>
        <v/>
      </c>
      <c r="CW95" t="str">
        <f t="shared" si="468"/>
        <v/>
      </c>
      <c r="CX95" t="str">
        <f t="shared" si="468"/>
        <v/>
      </c>
      <c r="CY95" s="103" t="str">
        <f t="shared" ref="CY95:DK95" si="469">SWITCH(D95, "", "", "Not interested", "", "Curious", 1, "Interested", 2, "Very interested", 3)</f>
        <v/>
      </c>
      <c r="CZ95" t="str">
        <f t="shared" si="469"/>
        <v/>
      </c>
      <c r="DA95" t="str">
        <f t="shared" si="469"/>
        <v/>
      </c>
      <c r="DB95" t="str">
        <f t="shared" si="469"/>
        <v/>
      </c>
      <c r="DC95" t="str">
        <f t="shared" si="469"/>
        <v/>
      </c>
      <c r="DD95" t="str">
        <f t="shared" si="469"/>
        <v/>
      </c>
      <c r="DE95" t="str">
        <f t="shared" si="469"/>
        <v/>
      </c>
      <c r="DF95" t="str">
        <f t="shared" si="469"/>
        <v/>
      </c>
      <c r="DG95" t="str">
        <f t="shared" si="469"/>
        <v/>
      </c>
      <c r="DH95" t="str">
        <f t="shared" si="469"/>
        <v/>
      </c>
      <c r="DI95" t="str">
        <f t="shared" si="469"/>
        <v/>
      </c>
      <c r="DJ95" t="str">
        <f t="shared" si="469"/>
        <v/>
      </c>
      <c r="DK95" s="104" t="str">
        <f t="shared" si="469"/>
        <v/>
      </c>
    </row>
    <row r="96">
      <c r="BL96" s="103" t="b">
        <f t="shared" si="263"/>
        <v>0</v>
      </c>
      <c r="BM96" s="104" t="b">
        <f t="shared" si="264"/>
        <v>0</v>
      </c>
      <c r="BN96" t="b">
        <f t="shared" ref="BN96:BS96" si="470">NOT(ISERROR(SEARCH(BN$1, $BA96)))</f>
        <v>0</v>
      </c>
      <c r="BO96" t="b">
        <f t="shared" si="470"/>
        <v>0</v>
      </c>
      <c r="BP96" t="b">
        <f t="shared" si="470"/>
        <v>0</v>
      </c>
      <c r="BQ96" t="b">
        <f t="shared" si="470"/>
        <v>0</v>
      </c>
      <c r="BR96" t="b">
        <f t="shared" si="470"/>
        <v>0</v>
      </c>
      <c r="BS96" t="b">
        <f t="shared" si="470"/>
        <v>0</v>
      </c>
      <c r="BT96" s="103" t="b">
        <f t="shared" ref="BT96:BX96" si="471">NOT(ISERROR(SEARCH(BT$1, $BB96)))</f>
        <v>0</v>
      </c>
      <c r="BU96" t="b">
        <f t="shared" si="471"/>
        <v>0</v>
      </c>
      <c r="BV96" s="104" t="b">
        <f t="shared" si="471"/>
        <v>0</v>
      </c>
      <c r="BW96" t="b">
        <f t="shared" si="471"/>
        <v>0</v>
      </c>
      <c r="BX96" t="b">
        <f t="shared" si="471"/>
        <v>0</v>
      </c>
      <c r="BY96" s="103" t="str">
        <f t="shared" ref="BY96:CP96" si="472">SWITCH(Q96, "","", "None / not interested", "", "None but interested", 1, "Beginner", 2, "Intermediate", 3, "Experienced", 4, "Very experienced", 5, "Pro", 6)</f>
        <v/>
      </c>
      <c r="BZ96" t="str">
        <f t="shared" si="472"/>
        <v/>
      </c>
      <c r="CA96" t="str">
        <f t="shared" si="472"/>
        <v/>
      </c>
      <c r="CB96" t="str">
        <f t="shared" si="472"/>
        <v/>
      </c>
      <c r="CC96" t="str">
        <f t="shared" si="472"/>
        <v/>
      </c>
      <c r="CD96" t="str">
        <f t="shared" si="472"/>
        <v/>
      </c>
      <c r="CE96" t="str">
        <f t="shared" si="472"/>
        <v/>
      </c>
      <c r="CF96" t="str">
        <f t="shared" si="472"/>
        <v/>
      </c>
      <c r="CG96" t="str">
        <f t="shared" si="472"/>
        <v/>
      </c>
      <c r="CH96" t="str">
        <f t="shared" si="472"/>
        <v/>
      </c>
      <c r="CI96" t="str">
        <f t="shared" si="472"/>
        <v/>
      </c>
      <c r="CJ96" t="str">
        <f t="shared" si="472"/>
        <v/>
      </c>
      <c r="CK96" t="str">
        <f t="shared" si="472"/>
        <v/>
      </c>
      <c r="CL96" t="str">
        <f t="shared" si="472"/>
        <v/>
      </c>
      <c r="CM96" t="str">
        <f t="shared" si="472"/>
        <v/>
      </c>
      <c r="CN96" t="str">
        <f t="shared" si="472"/>
        <v/>
      </c>
      <c r="CO96" t="str">
        <f t="shared" si="472"/>
        <v/>
      </c>
      <c r="CP96" t="str">
        <f t="shared" si="472"/>
        <v/>
      </c>
      <c r="CQ96" s="103" t="str">
        <f t="shared" ref="CQ96:CX96" si="473">SWITCH(AI96, "", "", "None / Not interested", "", "No but interested", 1, "Beginner", 2, "Intermediate", 3, "Experienced", 4, "Very Experienced", 5)</f>
        <v/>
      </c>
      <c r="CR96" t="str">
        <f t="shared" si="473"/>
        <v/>
      </c>
      <c r="CS96" t="str">
        <f t="shared" si="473"/>
        <v/>
      </c>
      <c r="CT96" t="str">
        <f t="shared" si="473"/>
        <v/>
      </c>
      <c r="CU96" t="str">
        <f t="shared" si="473"/>
        <v/>
      </c>
      <c r="CV96" t="str">
        <f t="shared" si="473"/>
        <v/>
      </c>
      <c r="CW96" t="str">
        <f t="shared" si="473"/>
        <v/>
      </c>
      <c r="CX96" t="str">
        <f t="shared" si="473"/>
        <v/>
      </c>
      <c r="CY96" s="103" t="str">
        <f t="shared" ref="CY96:DK96" si="474">SWITCH(D96, "", "", "Not interested", "", "Curious", 1, "Interested", 2, "Very interested", 3)</f>
        <v/>
      </c>
      <c r="CZ96" t="str">
        <f t="shared" si="474"/>
        <v/>
      </c>
      <c r="DA96" t="str">
        <f t="shared" si="474"/>
        <v/>
      </c>
      <c r="DB96" t="str">
        <f t="shared" si="474"/>
        <v/>
      </c>
      <c r="DC96" t="str">
        <f t="shared" si="474"/>
        <v/>
      </c>
      <c r="DD96" t="str">
        <f t="shared" si="474"/>
        <v/>
      </c>
      <c r="DE96" t="str">
        <f t="shared" si="474"/>
        <v/>
      </c>
      <c r="DF96" t="str">
        <f t="shared" si="474"/>
        <v/>
      </c>
      <c r="DG96" t="str">
        <f t="shared" si="474"/>
        <v/>
      </c>
      <c r="DH96" t="str">
        <f t="shared" si="474"/>
        <v/>
      </c>
      <c r="DI96" t="str">
        <f t="shared" si="474"/>
        <v/>
      </c>
      <c r="DJ96" t="str">
        <f t="shared" si="474"/>
        <v/>
      </c>
      <c r="DK96" s="104" t="str">
        <f t="shared" si="474"/>
        <v/>
      </c>
    </row>
    <row r="97">
      <c r="BL97" s="103" t="b">
        <f t="shared" si="263"/>
        <v>0</v>
      </c>
      <c r="BM97" s="104" t="b">
        <f t="shared" si="264"/>
        <v>0</v>
      </c>
      <c r="BN97" t="b">
        <f t="shared" ref="BN97:BS97" si="475">NOT(ISERROR(SEARCH(BN$1, $BA97)))</f>
        <v>0</v>
      </c>
      <c r="BO97" t="b">
        <f t="shared" si="475"/>
        <v>0</v>
      </c>
      <c r="BP97" t="b">
        <f t="shared" si="475"/>
        <v>0</v>
      </c>
      <c r="BQ97" t="b">
        <f t="shared" si="475"/>
        <v>0</v>
      </c>
      <c r="BR97" t="b">
        <f t="shared" si="475"/>
        <v>0</v>
      </c>
      <c r="BS97" t="b">
        <f t="shared" si="475"/>
        <v>0</v>
      </c>
      <c r="BT97" s="103" t="b">
        <f t="shared" ref="BT97:BX97" si="476">NOT(ISERROR(SEARCH(BT$1, $BB97)))</f>
        <v>0</v>
      </c>
      <c r="BU97" t="b">
        <f t="shared" si="476"/>
        <v>0</v>
      </c>
      <c r="BV97" s="104" t="b">
        <f t="shared" si="476"/>
        <v>0</v>
      </c>
      <c r="BW97" t="b">
        <f t="shared" si="476"/>
        <v>0</v>
      </c>
      <c r="BX97" t="b">
        <f t="shared" si="476"/>
        <v>0</v>
      </c>
      <c r="BY97" s="103" t="str">
        <f t="shared" ref="BY97:CP97" si="477">SWITCH(Q97, "","", "None / not interested", "", "None but interested", 1, "Beginner", 2, "Intermediate", 3, "Experienced", 4, "Very experienced", 5, "Pro", 6)</f>
        <v/>
      </c>
      <c r="BZ97" t="str">
        <f t="shared" si="477"/>
        <v/>
      </c>
      <c r="CA97" t="str">
        <f t="shared" si="477"/>
        <v/>
      </c>
      <c r="CB97" t="str">
        <f t="shared" si="477"/>
        <v/>
      </c>
      <c r="CC97" t="str">
        <f t="shared" si="477"/>
        <v/>
      </c>
      <c r="CD97" t="str">
        <f t="shared" si="477"/>
        <v/>
      </c>
      <c r="CE97" t="str">
        <f t="shared" si="477"/>
        <v/>
      </c>
      <c r="CF97" t="str">
        <f t="shared" si="477"/>
        <v/>
      </c>
      <c r="CG97" t="str">
        <f t="shared" si="477"/>
        <v/>
      </c>
      <c r="CH97" t="str">
        <f t="shared" si="477"/>
        <v/>
      </c>
      <c r="CI97" t="str">
        <f t="shared" si="477"/>
        <v/>
      </c>
      <c r="CJ97" t="str">
        <f t="shared" si="477"/>
        <v/>
      </c>
      <c r="CK97" t="str">
        <f t="shared" si="477"/>
        <v/>
      </c>
      <c r="CL97" t="str">
        <f t="shared" si="477"/>
        <v/>
      </c>
      <c r="CM97" t="str">
        <f t="shared" si="477"/>
        <v/>
      </c>
      <c r="CN97" t="str">
        <f t="shared" si="477"/>
        <v/>
      </c>
      <c r="CO97" t="str">
        <f t="shared" si="477"/>
        <v/>
      </c>
      <c r="CP97" t="str">
        <f t="shared" si="477"/>
        <v/>
      </c>
      <c r="CQ97" s="103" t="str">
        <f t="shared" ref="CQ97:CX97" si="478">SWITCH(AI97, "", "", "None / Not interested", "", "No but interested", 1, "Beginner", 2, "Intermediate", 3, "Experienced", 4, "Very Experienced", 5)</f>
        <v/>
      </c>
      <c r="CR97" t="str">
        <f t="shared" si="478"/>
        <v/>
      </c>
      <c r="CS97" t="str">
        <f t="shared" si="478"/>
        <v/>
      </c>
      <c r="CT97" t="str">
        <f t="shared" si="478"/>
        <v/>
      </c>
      <c r="CU97" t="str">
        <f t="shared" si="478"/>
        <v/>
      </c>
      <c r="CV97" t="str">
        <f t="shared" si="478"/>
        <v/>
      </c>
      <c r="CW97" t="str">
        <f t="shared" si="478"/>
        <v/>
      </c>
      <c r="CX97" t="str">
        <f t="shared" si="478"/>
        <v/>
      </c>
      <c r="CY97" s="103" t="str">
        <f t="shared" ref="CY97:DK97" si="479">SWITCH(D97, "", "", "Not interested", "", "Curious", 1, "Interested", 2, "Very interested", 3)</f>
        <v/>
      </c>
      <c r="CZ97" t="str">
        <f t="shared" si="479"/>
        <v/>
      </c>
      <c r="DA97" t="str">
        <f t="shared" si="479"/>
        <v/>
      </c>
      <c r="DB97" t="str">
        <f t="shared" si="479"/>
        <v/>
      </c>
      <c r="DC97" t="str">
        <f t="shared" si="479"/>
        <v/>
      </c>
      <c r="DD97" t="str">
        <f t="shared" si="479"/>
        <v/>
      </c>
      <c r="DE97" t="str">
        <f t="shared" si="479"/>
        <v/>
      </c>
      <c r="DF97" t="str">
        <f t="shared" si="479"/>
        <v/>
      </c>
      <c r="DG97" t="str">
        <f t="shared" si="479"/>
        <v/>
      </c>
      <c r="DH97" t="str">
        <f t="shared" si="479"/>
        <v/>
      </c>
      <c r="DI97" t="str">
        <f t="shared" si="479"/>
        <v/>
      </c>
      <c r="DJ97" t="str">
        <f t="shared" si="479"/>
        <v/>
      </c>
      <c r="DK97" s="104" t="str">
        <f t="shared" si="479"/>
        <v/>
      </c>
    </row>
    <row r="98">
      <c r="BL98" s="103" t="b">
        <f t="shared" si="263"/>
        <v>0</v>
      </c>
      <c r="BM98" s="104" t="b">
        <f t="shared" si="264"/>
        <v>0</v>
      </c>
      <c r="BN98" t="b">
        <f t="shared" ref="BN98:BS98" si="480">NOT(ISERROR(SEARCH(BN$1, $BA98)))</f>
        <v>0</v>
      </c>
      <c r="BO98" t="b">
        <f t="shared" si="480"/>
        <v>0</v>
      </c>
      <c r="BP98" t="b">
        <f t="shared" si="480"/>
        <v>0</v>
      </c>
      <c r="BQ98" t="b">
        <f t="shared" si="480"/>
        <v>0</v>
      </c>
      <c r="BR98" t="b">
        <f t="shared" si="480"/>
        <v>0</v>
      </c>
      <c r="BS98" t="b">
        <f t="shared" si="480"/>
        <v>0</v>
      </c>
      <c r="BT98" s="103" t="b">
        <f t="shared" ref="BT98:BX98" si="481">NOT(ISERROR(SEARCH(BT$1, $BB98)))</f>
        <v>0</v>
      </c>
      <c r="BU98" t="b">
        <f t="shared" si="481"/>
        <v>0</v>
      </c>
      <c r="BV98" s="104" t="b">
        <f t="shared" si="481"/>
        <v>0</v>
      </c>
      <c r="BW98" t="b">
        <f t="shared" si="481"/>
        <v>0</v>
      </c>
      <c r="BX98" t="b">
        <f t="shared" si="481"/>
        <v>0</v>
      </c>
      <c r="BY98" s="103" t="str">
        <f t="shared" ref="BY98:CP98" si="482">SWITCH(Q98, "","", "None / not interested", "", "None but interested", 1, "Beginner", 2, "Intermediate", 3, "Experienced", 4, "Very experienced", 5, "Pro", 6)</f>
        <v/>
      </c>
      <c r="BZ98" t="str">
        <f t="shared" si="482"/>
        <v/>
      </c>
      <c r="CA98" t="str">
        <f t="shared" si="482"/>
        <v/>
      </c>
      <c r="CB98" t="str">
        <f t="shared" si="482"/>
        <v/>
      </c>
      <c r="CC98" t="str">
        <f t="shared" si="482"/>
        <v/>
      </c>
      <c r="CD98" t="str">
        <f t="shared" si="482"/>
        <v/>
      </c>
      <c r="CE98" t="str">
        <f t="shared" si="482"/>
        <v/>
      </c>
      <c r="CF98" t="str">
        <f t="shared" si="482"/>
        <v/>
      </c>
      <c r="CG98" t="str">
        <f t="shared" si="482"/>
        <v/>
      </c>
      <c r="CH98" t="str">
        <f t="shared" si="482"/>
        <v/>
      </c>
      <c r="CI98" t="str">
        <f t="shared" si="482"/>
        <v/>
      </c>
      <c r="CJ98" t="str">
        <f t="shared" si="482"/>
        <v/>
      </c>
      <c r="CK98" t="str">
        <f t="shared" si="482"/>
        <v/>
      </c>
      <c r="CL98" t="str">
        <f t="shared" si="482"/>
        <v/>
      </c>
      <c r="CM98" t="str">
        <f t="shared" si="482"/>
        <v/>
      </c>
      <c r="CN98" t="str">
        <f t="shared" si="482"/>
        <v/>
      </c>
      <c r="CO98" t="str">
        <f t="shared" si="482"/>
        <v/>
      </c>
      <c r="CP98" t="str">
        <f t="shared" si="482"/>
        <v/>
      </c>
      <c r="CQ98" s="103" t="str">
        <f t="shared" ref="CQ98:CX98" si="483">SWITCH(AI98, "", "", "None / Not interested", "", "No but interested", 1, "Beginner", 2, "Intermediate", 3, "Experienced", 4, "Very Experienced", 5)</f>
        <v/>
      </c>
      <c r="CR98" t="str">
        <f t="shared" si="483"/>
        <v/>
      </c>
      <c r="CS98" t="str">
        <f t="shared" si="483"/>
        <v/>
      </c>
      <c r="CT98" t="str">
        <f t="shared" si="483"/>
        <v/>
      </c>
      <c r="CU98" t="str">
        <f t="shared" si="483"/>
        <v/>
      </c>
      <c r="CV98" t="str">
        <f t="shared" si="483"/>
        <v/>
      </c>
      <c r="CW98" t="str">
        <f t="shared" si="483"/>
        <v/>
      </c>
      <c r="CX98" t="str">
        <f t="shared" si="483"/>
        <v/>
      </c>
      <c r="CY98" s="103" t="str">
        <f t="shared" ref="CY98:DK98" si="484">SWITCH(D98, "", "", "Not interested", "", "Curious", 1, "Interested", 2, "Very interested", 3)</f>
        <v/>
      </c>
      <c r="CZ98" t="str">
        <f t="shared" si="484"/>
        <v/>
      </c>
      <c r="DA98" t="str">
        <f t="shared" si="484"/>
        <v/>
      </c>
      <c r="DB98" t="str">
        <f t="shared" si="484"/>
        <v/>
      </c>
      <c r="DC98" t="str">
        <f t="shared" si="484"/>
        <v/>
      </c>
      <c r="DD98" t="str">
        <f t="shared" si="484"/>
        <v/>
      </c>
      <c r="DE98" t="str">
        <f t="shared" si="484"/>
        <v/>
      </c>
      <c r="DF98" t="str">
        <f t="shared" si="484"/>
        <v/>
      </c>
      <c r="DG98" t="str">
        <f t="shared" si="484"/>
        <v/>
      </c>
      <c r="DH98" t="str">
        <f t="shared" si="484"/>
        <v/>
      </c>
      <c r="DI98" t="str">
        <f t="shared" si="484"/>
        <v/>
      </c>
      <c r="DJ98" t="str">
        <f t="shared" si="484"/>
        <v/>
      </c>
      <c r="DK98" s="104" t="str">
        <f t="shared" si="484"/>
        <v/>
      </c>
    </row>
    <row r="99">
      <c r="BL99" s="103" t="b">
        <f t="shared" si="263"/>
        <v>0</v>
      </c>
      <c r="BM99" s="104" t="b">
        <f t="shared" si="264"/>
        <v>0</v>
      </c>
      <c r="BN99" t="b">
        <f t="shared" ref="BN99:BS99" si="485">NOT(ISERROR(SEARCH(BN$1, $BA99)))</f>
        <v>0</v>
      </c>
      <c r="BO99" t="b">
        <f t="shared" si="485"/>
        <v>0</v>
      </c>
      <c r="BP99" t="b">
        <f t="shared" si="485"/>
        <v>0</v>
      </c>
      <c r="BQ99" t="b">
        <f t="shared" si="485"/>
        <v>0</v>
      </c>
      <c r="BR99" t="b">
        <f t="shared" si="485"/>
        <v>0</v>
      </c>
      <c r="BS99" t="b">
        <f t="shared" si="485"/>
        <v>0</v>
      </c>
      <c r="BT99" s="103" t="b">
        <f t="shared" ref="BT99:BX99" si="486">NOT(ISERROR(SEARCH(BT$1, $BB99)))</f>
        <v>0</v>
      </c>
      <c r="BU99" t="b">
        <f t="shared" si="486"/>
        <v>0</v>
      </c>
      <c r="BV99" s="104" t="b">
        <f t="shared" si="486"/>
        <v>0</v>
      </c>
      <c r="BW99" t="b">
        <f t="shared" si="486"/>
        <v>0</v>
      </c>
      <c r="BX99" t="b">
        <f t="shared" si="486"/>
        <v>0</v>
      </c>
      <c r="BY99" s="103" t="str">
        <f t="shared" ref="BY99:CP99" si="487">SWITCH(Q99, "","", "None / not interested", "", "None but interested", 1, "Beginner", 2, "Intermediate", 3, "Experienced", 4, "Very experienced", 5, "Pro", 6)</f>
        <v/>
      </c>
      <c r="BZ99" t="str">
        <f t="shared" si="487"/>
        <v/>
      </c>
      <c r="CA99" t="str">
        <f t="shared" si="487"/>
        <v/>
      </c>
      <c r="CB99" t="str">
        <f t="shared" si="487"/>
        <v/>
      </c>
      <c r="CC99" t="str">
        <f t="shared" si="487"/>
        <v/>
      </c>
      <c r="CD99" t="str">
        <f t="shared" si="487"/>
        <v/>
      </c>
      <c r="CE99" t="str">
        <f t="shared" si="487"/>
        <v/>
      </c>
      <c r="CF99" t="str">
        <f t="shared" si="487"/>
        <v/>
      </c>
      <c r="CG99" t="str">
        <f t="shared" si="487"/>
        <v/>
      </c>
      <c r="CH99" t="str">
        <f t="shared" si="487"/>
        <v/>
      </c>
      <c r="CI99" t="str">
        <f t="shared" si="487"/>
        <v/>
      </c>
      <c r="CJ99" t="str">
        <f t="shared" si="487"/>
        <v/>
      </c>
      <c r="CK99" t="str">
        <f t="shared" si="487"/>
        <v/>
      </c>
      <c r="CL99" t="str">
        <f t="shared" si="487"/>
        <v/>
      </c>
      <c r="CM99" t="str">
        <f t="shared" si="487"/>
        <v/>
      </c>
      <c r="CN99" t="str">
        <f t="shared" si="487"/>
        <v/>
      </c>
      <c r="CO99" t="str">
        <f t="shared" si="487"/>
        <v/>
      </c>
      <c r="CP99" t="str">
        <f t="shared" si="487"/>
        <v/>
      </c>
      <c r="CQ99" s="103" t="str">
        <f t="shared" ref="CQ99:CX99" si="488">SWITCH(AI99, "", "", "None / Not interested", "", "No but interested", 1, "Beginner", 2, "Intermediate", 3, "Experienced", 4, "Very Experienced", 5)</f>
        <v/>
      </c>
      <c r="CR99" t="str">
        <f t="shared" si="488"/>
        <v/>
      </c>
      <c r="CS99" t="str">
        <f t="shared" si="488"/>
        <v/>
      </c>
      <c r="CT99" t="str">
        <f t="shared" si="488"/>
        <v/>
      </c>
      <c r="CU99" t="str">
        <f t="shared" si="488"/>
        <v/>
      </c>
      <c r="CV99" t="str">
        <f t="shared" si="488"/>
        <v/>
      </c>
      <c r="CW99" t="str">
        <f t="shared" si="488"/>
        <v/>
      </c>
      <c r="CX99" t="str">
        <f t="shared" si="488"/>
        <v/>
      </c>
      <c r="CY99" s="103" t="str">
        <f t="shared" ref="CY99:DK99" si="489">SWITCH(D99, "", "", "Not interested", "", "Curious", 1, "Interested", 2, "Very interested", 3)</f>
        <v/>
      </c>
      <c r="CZ99" t="str">
        <f t="shared" si="489"/>
        <v/>
      </c>
      <c r="DA99" t="str">
        <f t="shared" si="489"/>
        <v/>
      </c>
      <c r="DB99" t="str">
        <f t="shared" si="489"/>
        <v/>
      </c>
      <c r="DC99" t="str">
        <f t="shared" si="489"/>
        <v/>
      </c>
      <c r="DD99" t="str">
        <f t="shared" si="489"/>
        <v/>
      </c>
      <c r="DE99" t="str">
        <f t="shared" si="489"/>
        <v/>
      </c>
      <c r="DF99" t="str">
        <f t="shared" si="489"/>
        <v/>
      </c>
      <c r="DG99" t="str">
        <f t="shared" si="489"/>
        <v/>
      </c>
      <c r="DH99" t="str">
        <f t="shared" si="489"/>
        <v/>
      </c>
      <c r="DI99" t="str">
        <f t="shared" si="489"/>
        <v/>
      </c>
      <c r="DJ99" t="str">
        <f t="shared" si="489"/>
        <v/>
      </c>
      <c r="DK99" s="104" t="str">
        <f t="shared" si="489"/>
        <v/>
      </c>
    </row>
    <row r="100">
      <c r="BL100" s="103" t="b">
        <f t="shared" si="263"/>
        <v>0</v>
      </c>
      <c r="BM100" s="104" t="b">
        <f t="shared" si="264"/>
        <v>0</v>
      </c>
      <c r="BN100" t="b">
        <f t="shared" ref="BN100:BS100" si="490">NOT(ISERROR(SEARCH(BN$1, $BA100)))</f>
        <v>0</v>
      </c>
      <c r="BO100" t="b">
        <f t="shared" si="490"/>
        <v>0</v>
      </c>
      <c r="BP100" t="b">
        <f t="shared" si="490"/>
        <v>0</v>
      </c>
      <c r="BQ100" t="b">
        <f t="shared" si="490"/>
        <v>0</v>
      </c>
      <c r="BR100" t="b">
        <f t="shared" si="490"/>
        <v>0</v>
      </c>
      <c r="BS100" t="b">
        <f t="shared" si="490"/>
        <v>0</v>
      </c>
      <c r="BT100" s="103" t="b">
        <f t="shared" ref="BT100:BX100" si="491">NOT(ISERROR(SEARCH(BT$1, $BB100)))</f>
        <v>0</v>
      </c>
      <c r="BU100" t="b">
        <f t="shared" si="491"/>
        <v>0</v>
      </c>
      <c r="BV100" s="104" t="b">
        <f t="shared" si="491"/>
        <v>0</v>
      </c>
      <c r="BW100" t="b">
        <f t="shared" si="491"/>
        <v>0</v>
      </c>
      <c r="BX100" t="b">
        <f t="shared" si="491"/>
        <v>0</v>
      </c>
      <c r="BY100" s="103" t="str">
        <f t="shared" ref="BY100:CP100" si="492">SWITCH(Q100, "","", "None / not interested", "", "None but interested", 1, "Beginner", 2, "Intermediate", 3, "Experienced", 4, "Very experienced", 5, "Pro", 6)</f>
        <v/>
      </c>
      <c r="BZ100" t="str">
        <f t="shared" si="492"/>
        <v/>
      </c>
      <c r="CA100" t="str">
        <f t="shared" si="492"/>
        <v/>
      </c>
      <c r="CB100" t="str">
        <f t="shared" si="492"/>
        <v/>
      </c>
      <c r="CC100" t="str">
        <f t="shared" si="492"/>
        <v/>
      </c>
      <c r="CD100" t="str">
        <f t="shared" si="492"/>
        <v/>
      </c>
      <c r="CE100" t="str">
        <f t="shared" si="492"/>
        <v/>
      </c>
      <c r="CF100" t="str">
        <f t="shared" si="492"/>
        <v/>
      </c>
      <c r="CG100" t="str">
        <f t="shared" si="492"/>
        <v/>
      </c>
      <c r="CH100" t="str">
        <f t="shared" si="492"/>
        <v/>
      </c>
      <c r="CI100" t="str">
        <f t="shared" si="492"/>
        <v/>
      </c>
      <c r="CJ100" t="str">
        <f t="shared" si="492"/>
        <v/>
      </c>
      <c r="CK100" t="str">
        <f t="shared" si="492"/>
        <v/>
      </c>
      <c r="CL100" t="str">
        <f t="shared" si="492"/>
        <v/>
      </c>
      <c r="CM100" t="str">
        <f t="shared" si="492"/>
        <v/>
      </c>
      <c r="CN100" t="str">
        <f t="shared" si="492"/>
        <v/>
      </c>
      <c r="CO100" t="str">
        <f t="shared" si="492"/>
        <v/>
      </c>
      <c r="CP100" t="str">
        <f t="shared" si="492"/>
        <v/>
      </c>
      <c r="CQ100" s="103" t="str">
        <f t="shared" ref="CQ100:CX100" si="493">SWITCH(AI100, "", "", "None / Not interested", "", "No but interested", 1, "Beginner", 2, "Intermediate", 3, "Experienced", 4, "Very Experienced", 5)</f>
        <v/>
      </c>
      <c r="CR100" t="str">
        <f t="shared" si="493"/>
        <v/>
      </c>
      <c r="CS100" t="str">
        <f t="shared" si="493"/>
        <v/>
      </c>
      <c r="CT100" t="str">
        <f t="shared" si="493"/>
        <v/>
      </c>
      <c r="CU100" t="str">
        <f t="shared" si="493"/>
        <v/>
      </c>
      <c r="CV100" t="str">
        <f t="shared" si="493"/>
        <v/>
      </c>
      <c r="CW100" t="str">
        <f t="shared" si="493"/>
        <v/>
      </c>
      <c r="CX100" t="str">
        <f t="shared" si="493"/>
        <v/>
      </c>
      <c r="CY100" s="103" t="str">
        <f t="shared" ref="CY100:DK100" si="494">SWITCH(D100, "", "", "Not interested", "", "Curious", 1, "Interested", 2, "Very interested", 3)</f>
        <v/>
      </c>
      <c r="CZ100" t="str">
        <f t="shared" si="494"/>
        <v/>
      </c>
      <c r="DA100" t="str">
        <f t="shared" si="494"/>
        <v/>
      </c>
      <c r="DB100" t="str">
        <f t="shared" si="494"/>
        <v/>
      </c>
      <c r="DC100" t="str">
        <f t="shared" si="494"/>
        <v/>
      </c>
      <c r="DD100" t="str">
        <f t="shared" si="494"/>
        <v/>
      </c>
      <c r="DE100" t="str">
        <f t="shared" si="494"/>
        <v/>
      </c>
      <c r="DF100" t="str">
        <f t="shared" si="494"/>
        <v/>
      </c>
      <c r="DG100" t="str">
        <f t="shared" si="494"/>
        <v/>
      </c>
      <c r="DH100" t="str">
        <f t="shared" si="494"/>
        <v/>
      </c>
      <c r="DI100" t="str">
        <f t="shared" si="494"/>
        <v/>
      </c>
      <c r="DJ100" t="str">
        <f t="shared" si="494"/>
        <v/>
      </c>
      <c r="DK100" s="104" t="str">
        <f t="shared" si="494"/>
        <v/>
      </c>
    </row>
    <row r="101">
      <c r="BL101" s="103" t="b">
        <f t="shared" si="263"/>
        <v>0</v>
      </c>
      <c r="BM101" s="104" t="b">
        <f t="shared" si="264"/>
        <v>0</v>
      </c>
      <c r="BN101" t="b">
        <f t="shared" ref="BN101:BS101" si="495">NOT(ISERROR(SEARCH(BN$1, $BA101)))</f>
        <v>0</v>
      </c>
      <c r="BO101" t="b">
        <f t="shared" si="495"/>
        <v>0</v>
      </c>
      <c r="BP101" t="b">
        <f t="shared" si="495"/>
        <v>0</v>
      </c>
      <c r="BQ101" t="b">
        <f t="shared" si="495"/>
        <v>0</v>
      </c>
      <c r="BR101" t="b">
        <f t="shared" si="495"/>
        <v>0</v>
      </c>
      <c r="BS101" t="b">
        <f t="shared" si="495"/>
        <v>0</v>
      </c>
      <c r="BT101" s="103" t="b">
        <f t="shared" ref="BT101:BX101" si="496">NOT(ISERROR(SEARCH(BT$1, $BB101)))</f>
        <v>0</v>
      </c>
      <c r="BU101" t="b">
        <f t="shared" si="496"/>
        <v>0</v>
      </c>
      <c r="BV101" s="104" t="b">
        <f t="shared" si="496"/>
        <v>0</v>
      </c>
      <c r="BW101" t="b">
        <f t="shared" si="496"/>
        <v>0</v>
      </c>
      <c r="BX101" t="b">
        <f t="shared" si="496"/>
        <v>0</v>
      </c>
      <c r="BY101" s="103" t="str">
        <f t="shared" ref="BY101:CP101" si="497">SWITCH(Q101, "","", "None / not interested", "", "None but interested", 1, "Beginner", 2, "Intermediate", 3, "Experienced", 4, "Very experienced", 5, "Pro", 6)</f>
        <v/>
      </c>
      <c r="BZ101" t="str">
        <f t="shared" si="497"/>
        <v/>
      </c>
      <c r="CA101" t="str">
        <f t="shared" si="497"/>
        <v/>
      </c>
      <c r="CB101" t="str">
        <f t="shared" si="497"/>
        <v/>
      </c>
      <c r="CC101" t="str">
        <f t="shared" si="497"/>
        <v/>
      </c>
      <c r="CD101" t="str">
        <f t="shared" si="497"/>
        <v/>
      </c>
      <c r="CE101" t="str">
        <f t="shared" si="497"/>
        <v/>
      </c>
      <c r="CF101" t="str">
        <f t="shared" si="497"/>
        <v/>
      </c>
      <c r="CG101" t="str">
        <f t="shared" si="497"/>
        <v/>
      </c>
      <c r="CH101" t="str">
        <f t="shared" si="497"/>
        <v/>
      </c>
      <c r="CI101" t="str">
        <f t="shared" si="497"/>
        <v/>
      </c>
      <c r="CJ101" t="str">
        <f t="shared" si="497"/>
        <v/>
      </c>
      <c r="CK101" t="str">
        <f t="shared" si="497"/>
        <v/>
      </c>
      <c r="CL101" t="str">
        <f t="shared" si="497"/>
        <v/>
      </c>
      <c r="CM101" t="str">
        <f t="shared" si="497"/>
        <v/>
      </c>
      <c r="CN101" t="str">
        <f t="shared" si="497"/>
        <v/>
      </c>
      <c r="CO101" t="str">
        <f t="shared" si="497"/>
        <v/>
      </c>
      <c r="CP101" t="str">
        <f t="shared" si="497"/>
        <v/>
      </c>
      <c r="CQ101" s="103" t="str">
        <f t="shared" ref="CQ101:CX101" si="498">SWITCH(AI101, "", "", "None / Not interested", "", "No but interested", 1, "Beginner", 2, "Intermediate", 3, "Experienced", 4, "Very Experienced", 5)</f>
        <v/>
      </c>
      <c r="CR101" t="str">
        <f t="shared" si="498"/>
        <v/>
      </c>
      <c r="CS101" t="str">
        <f t="shared" si="498"/>
        <v/>
      </c>
      <c r="CT101" t="str">
        <f t="shared" si="498"/>
        <v/>
      </c>
      <c r="CU101" t="str">
        <f t="shared" si="498"/>
        <v/>
      </c>
      <c r="CV101" t="str">
        <f t="shared" si="498"/>
        <v/>
      </c>
      <c r="CW101" t="str">
        <f t="shared" si="498"/>
        <v/>
      </c>
      <c r="CX101" t="str">
        <f t="shared" si="498"/>
        <v/>
      </c>
      <c r="CY101" s="103" t="str">
        <f t="shared" ref="CY101:DK101" si="499">SWITCH(D101, "", "", "Not interested", "", "Curious", 1, "Interested", 2, "Very interested", 3)</f>
        <v/>
      </c>
      <c r="CZ101" t="str">
        <f t="shared" si="499"/>
        <v/>
      </c>
      <c r="DA101" t="str">
        <f t="shared" si="499"/>
        <v/>
      </c>
      <c r="DB101" t="str">
        <f t="shared" si="499"/>
        <v/>
      </c>
      <c r="DC101" t="str">
        <f t="shared" si="499"/>
        <v/>
      </c>
      <c r="DD101" t="str">
        <f t="shared" si="499"/>
        <v/>
      </c>
      <c r="DE101" t="str">
        <f t="shared" si="499"/>
        <v/>
      </c>
      <c r="DF101" t="str">
        <f t="shared" si="499"/>
        <v/>
      </c>
      <c r="DG101" t="str">
        <f t="shared" si="499"/>
        <v/>
      </c>
      <c r="DH101" t="str">
        <f t="shared" si="499"/>
        <v/>
      </c>
      <c r="DI101" t="str">
        <f t="shared" si="499"/>
        <v/>
      </c>
      <c r="DJ101" t="str">
        <f t="shared" si="499"/>
        <v/>
      </c>
      <c r="DK101" s="104" t="str">
        <f t="shared" si="499"/>
        <v/>
      </c>
    </row>
    <row r="102">
      <c r="BL102" s="103" t="b">
        <f t="shared" si="263"/>
        <v>0</v>
      </c>
      <c r="BM102" s="104" t="b">
        <f t="shared" si="264"/>
        <v>0</v>
      </c>
      <c r="BN102" t="b">
        <f t="shared" ref="BN102:BS102" si="500">NOT(ISERROR(SEARCH(BN$1, $BA102)))</f>
        <v>0</v>
      </c>
      <c r="BO102" t="b">
        <f t="shared" si="500"/>
        <v>0</v>
      </c>
      <c r="BP102" t="b">
        <f t="shared" si="500"/>
        <v>0</v>
      </c>
      <c r="BQ102" t="b">
        <f t="shared" si="500"/>
        <v>0</v>
      </c>
      <c r="BR102" t="b">
        <f t="shared" si="500"/>
        <v>0</v>
      </c>
      <c r="BS102" t="b">
        <f t="shared" si="500"/>
        <v>0</v>
      </c>
      <c r="BT102" s="103" t="b">
        <f t="shared" ref="BT102:BX102" si="501">NOT(ISERROR(SEARCH(BT$1, $BB102)))</f>
        <v>0</v>
      </c>
      <c r="BU102" t="b">
        <f t="shared" si="501"/>
        <v>0</v>
      </c>
      <c r="BV102" s="104" t="b">
        <f t="shared" si="501"/>
        <v>0</v>
      </c>
      <c r="BW102" t="b">
        <f t="shared" si="501"/>
        <v>0</v>
      </c>
      <c r="BX102" t="b">
        <f t="shared" si="501"/>
        <v>0</v>
      </c>
      <c r="BY102" s="103" t="str">
        <f t="shared" ref="BY102:CP102" si="502">SWITCH(Q102, "","", "None / not interested", "", "None but interested", 1, "Beginner", 2, "Intermediate", 3, "Experienced", 4, "Very experienced", 5, "Pro", 6)</f>
        <v/>
      </c>
      <c r="BZ102" t="str">
        <f t="shared" si="502"/>
        <v/>
      </c>
      <c r="CA102" t="str">
        <f t="shared" si="502"/>
        <v/>
      </c>
      <c r="CB102" t="str">
        <f t="shared" si="502"/>
        <v/>
      </c>
      <c r="CC102" t="str">
        <f t="shared" si="502"/>
        <v/>
      </c>
      <c r="CD102" t="str">
        <f t="shared" si="502"/>
        <v/>
      </c>
      <c r="CE102" t="str">
        <f t="shared" si="502"/>
        <v/>
      </c>
      <c r="CF102" t="str">
        <f t="shared" si="502"/>
        <v/>
      </c>
      <c r="CG102" t="str">
        <f t="shared" si="502"/>
        <v/>
      </c>
      <c r="CH102" t="str">
        <f t="shared" si="502"/>
        <v/>
      </c>
      <c r="CI102" t="str">
        <f t="shared" si="502"/>
        <v/>
      </c>
      <c r="CJ102" t="str">
        <f t="shared" si="502"/>
        <v/>
      </c>
      <c r="CK102" t="str">
        <f t="shared" si="502"/>
        <v/>
      </c>
      <c r="CL102" t="str">
        <f t="shared" si="502"/>
        <v/>
      </c>
      <c r="CM102" t="str">
        <f t="shared" si="502"/>
        <v/>
      </c>
      <c r="CN102" t="str">
        <f t="shared" si="502"/>
        <v/>
      </c>
      <c r="CO102" t="str">
        <f t="shared" si="502"/>
        <v/>
      </c>
      <c r="CP102" t="str">
        <f t="shared" si="502"/>
        <v/>
      </c>
      <c r="CQ102" s="103" t="str">
        <f t="shared" ref="CQ102:CX102" si="503">SWITCH(AI102, "", "", "None / Not interested", "", "No but interested", 1, "Beginner", 2, "Intermediate", 3, "Experienced", 4, "Very Experienced", 5)</f>
        <v/>
      </c>
      <c r="CR102" t="str">
        <f t="shared" si="503"/>
        <v/>
      </c>
      <c r="CS102" t="str">
        <f t="shared" si="503"/>
        <v/>
      </c>
      <c r="CT102" t="str">
        <f t="shared" si="503"/>
        <v/>
      </c>
      <c r="CU102" t="str">
        <f t="shared" si="503"/>
        <v/>
      </c>
      <c r="CV102" t="str">
        <f t="shared" si="503"/>
        <v/>
      </c>
      <c r="CW102" t="str">
        <f t="shared" si="503"/>
        <v/>
      </c>
      <c r="CX102" t="str">
        <f t="shared" si="503"/>
        <v/>
      </c>
      <c r="CY102" s="103" t="str">
        <f t="shared" ref="CY102:DK102" si="504">SWITCH(D102, "", "", "Not interested", "", "Curious", 1, "Interested", 2, "Very interested", 3)</f>
        <v/>
      </c>
      <c r="CZ102" t="str">
        <f t="shared" si="504"/>
        <v/>
      </c>
      <c r="DA102" t="str">
        <f t="shared" si="504"/>
        <v/>
      </c>
      <c r="DB102" t="str">
        <f t="shared" si="504"/>
        <v/>
      </c>
      <c r="DC102" t="str">
        <f t="shared" si="504"/>
        <v/>
      </c>
      <c r="DD102" t="str">
        <f t="shared" si="504"/>
        <v/>
      </c>
      <c r="DE102" t="str">
        <f t="shared" si="504"/>
        <v/>
      </c>
      <c r="DF102" t="str">
        <f t="shared" si="504"/>
        <v/>
      </c>
      <c r="DG102" t="str">
        <f t="shared" si="504"/>
        <v/>
      </c>
      <c r="DH102" t="str">
        <f t="shared" si="504"/>
        <v/>
      </c>
      <c r="DI102" t="str">
        <f t="shared" si="504"/>
        <v/>
      </c>
      <c r="DJ102" t="str">
        <f t="shared" si="504"/>
        <v/>
      </c>
      <c r="DK102" s="104" t="str">
        <f t="shared" si="504"/>
        <v/>
      </c>
    </row>
    <row r="103">
      <c r="BL103" s="103" t="b">
        <f t="shared" si="263"/>
        <v>0</v>
      </c>
      <c r="BM103" s="104" t="b">
        <f t="shared" si="264"/>
        <v>0</v>
      </c>
      <c r="BN103" t="b">
        <f t="shared" ref="BN103:BS103" si="505">NOT(ISERROR(SEARCH(BN$1, $BA103)))</f>
        <v>0</v>
      </c>
      <c r="BO103" t="b">
        <f t="shared" si="505"/>
        <v>0</v>
      </c>
      <c r="BP103" t="b">
        <f t="shared" si="505"/>
        <v>0</v>
      </c>
      <c r="BQ103" t="b">
        <f t="shared" si="505"/>
        <v>0</v>
      </c>
      <c r="BR103" t="b">
        <f t="shared" si="505"/>
        <v>0</v>
      </c>
      <c r="BS103" t="b">
        <f t="shared" si="505"/>
        <v>0</v>
      </c>
      <c r="BT103" s="103" t="b">
        <f t="shared" ref="BT103:BX103" si="506">NOT(ISERROR(SEARCH(BT$1, $BB103)))</f>
        <v>0</v>
      </c>
      <c r="BU103" t="b">
        <f t="shared" si="506"/>
        <v>0</v>
      </c>
      <c r="BV103" s="104" t="b">
        <f t="shared" si="506"/>
        <v>0</v>
      </c>
      <c r="BW103" t="b">
        <f t="shared" si="506"/>
        <v>0</v>
      </c>
      <c r="BX103" t="b">
        <f t="shared" si="506"/>
        <v>0</v>
      </c>
      <c r="BY103" s="103" t="str">
        <f t="shared" ref="BY103:CP103" si="507">SWITCH(Q103, "","", "None / not interested", "", "None but interested", 1, "Beginner", 2, "Intermediate", 3, "Experienced", 4, "Very experienced", 5, "Pro", 6)</f>
        <v/>
      </c>
      <c r="BZ103" t="str">
        <f t="shared" si="507"/>
        <v/>
      </c>
      <c r="CA103" t="str">
        <f t="shared" si="507"/>
        <v/>
      </c>
      <c r="CB103" t="str">
        <f t="shared" si="507"/>
        <v/>
      </c>
      <c r="CC103" t="str">
        <f t="shared" si="507"/>
        <v/>
      </c>
      <c r="CD103" t="str">
        <f t="shared" si="507"/>
        <v/>
      </c>
      <c r="CE103" t="str">
        <f t="shared" si="507"/>
        <v/>
      </c>
      <c r="CF103" t="str">
        <f t="shared" si="507"/>
        <v/>
      </c>
      <c r="CG103" t="str">
        <f t="shared" si="507"/>
        <v/>
      </c>
      <c r="CH103" t="str">
        <f t="shared" si="507"/>
        <v/>
      </c>
      <c r="CI103" t="str">
        <f t="shared" si="507"/>
        <v/>
      </c>
      <c r="CJ103" t="str">
        <f t="shared" si="507"/>
        <v/>
      </c>
      <c r="CK103" t="str">
        <f t="shared" si="507"/>
        <v/>
      </c>
      <c r="CL103" t="str">
        <f t="shared" si="507"/>
        <v/>
      </c>
      <c r="CM103" t="str">
        <f t="shared" si="507"/>
        <v/>
      </c>
      <c r="CN103" t="str">
        <f t="shared" si="507"/>
        <v/>
      </c>
      <c r="CO103" t="str">
        <f t="shared" si="507"/>
        <v/>
      </c>
      <c r="CP103" t="str">
        <f t="shared" si="507"/>
        <v/>
      </c>
      <c r="CQ103" s="103" t="str">
        <f t="shared" ref="CQ103:CX103" si="508">SWITCH(AI103, "", "", "None / Not interested", "", "No but interested", 1, "Beginner", 2, "Intermediate", 3, "Experienced", 4, "Very Experienced", 5)</f>
        <v/>
      </c>
      <c r="CR103" t="str">
        <f t="shared" si="508"/>
        <v/>
      </c>
      <c r="CS103" t="str">
        <f t="shared" si="508"/>
        <v/>
      </c>
      <c r="CT103" t="str">
        <f t="shared" si="508"/>
        <v/>
      </c>
      <c r="CU103" t="str">
        <f t="shared" si="508"/>
        <v/>
      </c>
      <c r="CV103" t="str">
        <f t="shared" si="508"/>
        <v/>
      </c>
      <c r="CW103" t="str">
        <f t="shared" si="508"/>
        <v/>
      </c>
      <c r="CX103" t="str">
        <f t="shared" si="508"/>
        <v/>
      </c>
      <c r="CY103" s="103" t="str">
        <f t="shared" ref="CY103:DK103" si="509">SWITCH(D103, "", "", "Not interested", "", "Curious", 1, "Interested", 2, "Very interested", 3)</f>
        <v/>
      </c>
      <c r="CZ103" t="str">
        <f t="shared" si="509"/>
        <v/>
      </c>
      <c r="DA103" t="str">
        <f t="shared" si="509"/>
        <v/>
      </c>
      <c r="DB103" t="str">
        <f t="shared" si="509"/>
        <v/>
      </c>
      <c r="DC103" t="str">
        <f t="shared" si="509"/>
        <v/>
      </c>
      <c r="DD103" t="str">
        <f t="shared" si="509"/>
        <v/>
      </c>
      <c r="DE103" t="str">
        <f t="shared" si="509"/>
        <v/>
      </c>
      <c r="DF103" t="str">
        <f t="shared" si="509"/>
        <v/>
      </c>
      <c r="DG103" t="str">
        <f t="shared" si="509"/>
        <v/>
      </c>
      <c r="DH103" t="str">
        <f t="shared" si="509"/>
        <v/>
      </c>
      <c r="DI103" t="str">
        <f t="shared" si="509"/>
        <v/>
      </c>
      <c r="DJ103" t="str">
        <f t="shared" si="509"/>
        <v/>
      </c>
      <c r="DK103" s="104" t="str">
        <f t="shared" si="509"/>
        <v/>
      </c>
    </row>
    <row r="104">
      <c r="BL104" s="103" t="b">
        <f t="shared" si="263"/>
        <v>0</v>
      </c>
      <c r="BM104" s="104" t="b">
        <f t="shared" si="264"/>
        <v>0</v>
      </c>
      <c r="BN104" t="b">
        <f t="shared" ref="BN104:BS104" si="510">NOT(ISERROR(SEARCH(BN$1, $BA104)))</f>
        <v>0</v>
      </c>
      <c r="BO104" t="b">
        <f t="shared" si="510"/>
        <v>0</v>
      </c>
      <c r="BP104" t="b">
        <f t="shared" si="510"/>
        <v>0</v>
      </c>
      <c r="BQ104" t="b">
        <f t="shared" si="510"/>
        <v>0</v>
      </c>
      <c r="BR104" t="b">
        <f t="shared" si="510"/>
        <v>0</v>
      </c>
      <c r="BS104" t="b">
        <f t="shared" si="510"/>
        <v>0</v>
      </c>
      <c r="BT104" s="103" t="b">
        <f t="shared" ref="BT104:BX104" si="511">NOT(ISERROR(SEARCH(BT$1, $BB104)))</f>
        <v>0</v>
      </c>
      <c r="BU104" t="b">
        <f t="shared" si="511"/>
        <v>0</v>
      </c>
      <c r="BV104" s="104" t="b">
        <f t="shared" si="511"/>
        <v>0</v>
      </c>
      <c r="BW104" t="b">
        <f t="shared" si="511"/>
        <v>0</v>
      </c>
      <c r="BX104" t="b">
        <f t="shared" si="511"/>
        <v>0</v>
      </c>
      <c r="BY104" s="103" t="str">
        <f t="shared" ref="BY104:CP104" si="512">SWITCH(Q104, "","", "None / not interested", "", "None but interested", 1, "Beginner", 2, "Intermediate", 3, "Experienced", 4, "Very experienced", 5, "Pro", 6)</f>
        <v/>
      </c>
      <c r="BZ104" t="str">
        <f t="shared" si="512"/>
        <v/>
      </c>
      <c r="CA104" t="str">
        <f t="shared" si="512"/>
        <v/>
      </c>
      <c r="CB104" t="str">
        <f t="shared" si="512"/>
        <v/>
      </c>
      <c r="CC104" t="str">
        <f t="shared" si="512"/>
        <v/>
      </c>
      <c r="CD104" t="str">
        <f t="shared" si="512"/>
        <v/>
      </c>
      <c r="CE104" t="str">
        <f t="shared" si="512"/>
        <v/>
      </c>
      <c r="CF104" t="str">
        <f t="shared" si="512"/>
        <v/>
      </c>
      <c r="CG104" t="str">
        <f t="shared" si="512"/>
        <v/>
      </c>
      <c r="CH104" t="str">
        <f t="shared" si="512"/>
        <v/>
      </c>
      <c r="CI104" t="str">
        <f t="shared" si="512"/>
        <v/>
      </c>
      <c r="CJ104" t="str">
        <f t="shared" si="512"/>
        <v/>
      </c>
      <c r="CK104" t="str">
        <f t="shared" si="512"/>
        <v/>
      </c>
      <c r="CL104" t="str">
        <f t="shared" si="512"/>
        <v/>
      </c>
      <c r="CM104" t="str">
        <f t="shared" si="512"/>
        <v/>
      </c>
      <c r="CN104" t="str">
        <f t="shared" si="512"/>
        <v/>
      </c>
      <c r="CO104" t="str">
        <f t="shared" si="512"/>
        <v/>
      </c>
      <c r="CP104" t="str">
        <f t="shared" si="512"/>
        <v/>
      </c>
      <c r="CQ104" s="103" t="str">
        <f t="shared" ref="CQ104:CX104" si="513">SWITCH(AI104, "", "", "None / Not interested", "", "No but interested", 1, "Beginner", 2, "Intermediate", 3, "Experienced", 4, "Very Experienced", 5)</f>
        <v/>
      </c>
      <c r="CR104" t="str">
        <f t="shared" si="513"/>
        <v/>
      </c>
      <c r="CS104" t="str">
        <f t="shared" si="513"/>
        <v/>
      </c>
      <c r="CT104" t="str">
        <f t="shared" si="513"/>
        <v/>
      </c>
      <c r="CU104" t="str">
        <f t="shared" si="513"/>
        <v/>
      </c>
      <c r="CV104" t="str">
        <f t="shared" si="513"/>
        <v/>
      </c>
      <c r="CW104" t="str">
        <f t="shared" si="513"/>
        <v/>
      </c>
      <c r="CX104" t="str">
        <f t="shared" si="513"/>
        <v/>
      </c>
      <c r="CY104" s="103" t="str">
        <f t="shared" ref="CY104:DK104" si="514">SWITCH(D104, "", "", "Not interested", "", "Curious", 1, "Interested", 2, "Very interested", 3)</f>
        <v/>
      </c>
      <c r="CZ104" t="str">
        <f t="shared" si="514"/>
        <v/>
      </c>
      <c r="DA104" t="str">
        <f t="shared" si="514"/>
        <v/>
      </c>
      <c r="DB104" t="str">
        <f t="shared" si="514"/>
        <v/>
      </c>
      <c r="DC104" t="str">
        <f t="shared" si="514"/>
        <v/>
      </c>
      <c r="DD104" t="str">
        <f t="shared" si="514"/>
        <v/>
      </c>
      <c r="DE104" t="str">
        <f t="shared" si="514"/>
        <v/>
      </c>
      <c r="DF104" t="str">
        <f t="shared" si="514"/>
        <v/>
      </c>
      <c r="DG104" t="str">
        <f t="shared" si="514"/>
        <v/>
      </c>
      <c r="DH104" t="str">
        <f t="shared" si="514"/>
        <v/>
      </c>
      <c r="DI104" t="str">
        <f t="shared" si="514"/>
        <v/>
      </c>
      <c r="DJ104" t="str">
        <f t="shared" si="514"/>
        <v/>
      </c>
      <c r="DK104" s="104" t="str">
        <f t="shared" si="514"/>
        <v/>
      </c>
    </row>
    <row r="105">
      <c r="BL105" s="103" t="b">
        <f t="shared" si="263"/>
        <v>0</v>
      </c>
      <c r="BM105" s="104" t="b">
        <f t="shared" si="264"/>
        <v>0</v>
      </c>
      <c r="BN105" t="b">
        <f t="shared" ref="BN105:BS105" si="515">NOT(ISERROR(SEARCH(BN$1, $BA105)))</f>
        <v>0</v>
      </c>
      <c r="BO105" t="b">
        <f t="shared" si="515"/>
        <v>0</v>
      </c>
      <c r="BP105" t="b">
        <f t="shared" si="515"/>
        <v>0</v>
      </c>
      <c r="BQ105" t="b">
        <f t="shared" si="515"/>
        <v>0</v>
      </c>
      <c r="BR105" t="b">
        <f t="shared" si="515"/>
        <v>0</v>
      </c>
      <c r="BS105" t="b">
        <f t="shared" si="515"/>
        <v>0</v>
      </c>
      <c r="BT105" s="103" t="b">
        <f t="shared" ref="BT105:BX105" si="516">NOT(ISERROR(SEARCH(BT$1, $BB105)))</f>
        <v>0</v>
      </c>
      <c r="BU105" t="b">
        <f t="shared" si="516"/>
        <v>0</v>
      </c>
      <c r="BV105" s="104" t="b">
        <f t="shared" si="516"/>
        <v>0</v>
      </c>
      <c r="BW105" t="b">
        <f t="shared" si="516"/>
        <v>0</v>
      </c>
      <c r="BX105" t="b">
        <f t="shared" si="516"/>
        <v>0</v>
      </c>
      <c r="BY105" s="103" t="str">
        <f t="shared" ref="BY105:CP105" si="517">SWITCH(Q105, "","", "None / not interested", "", "None but interested", 1, "Beginner", 2, "Intermediate", 3, "Experienced", 4, "Very experienced", 5, "Pro", 6)</f>
        <v/>
      </c>
      <c r="BZ105" t="str">
        <f t="shared" si="517"/>
        <v/>
      </c>
      <c r="CA105" t="str">
        <f t="shared" si="517"/>
        <v/>
      </c>
      <c r="CB105" t="str">
        <f t="shared" si="517"/>
        <v/>
      </c>
      <c r="CC105" t="str">
        <f t="shared" si="517"/>
        <v/>
      </c>
      <c r="CD105" t="str">
        <f t="shared" si="517"/>
        <v/>
      </c>
      <c r="CE105" t="str">
        <f t="shared" si="517"/>
        <v/>
      </c>
      <c r="CF105" t="str">
        <f t="shared" si="517"/>
        <v/>
      </c>
      <c r="CG105" t="str">
        <f t="shared" si="517"/>
        <v/>
      </c>
      <c r="CH105" t="str">
        <f t="shared" si="517"/>
        <v/>
      </c>
      <c r="CI105" t="str">
        <f t="shared" si="517"/>
        <v/>
      </c>
      <c r="CJ105" t="str">
        <f t="shared" si="517"/>
        <v/>
      </c>
      <c r="CK105" t="str">
        <f t="shared" si="517"/>
        <v/>
      </c>
      <c r="CL105" t="str">
        <f t="shared" si="517"/>
        <v/>
      </c>
      <c r="CM105" t="str">
        <f t="shared" si="517"/>
        <v/>
      </c>
      <c r="CN105" t="str">
        <f t="shared" si="517"/>
        <v/>
      </c>
      <c r="CO105" t="str">
        <f t="shared" si="517"/>
        <v/>
      </c>
      <c r="CP105" t="str">
        <f t="shared" si="517"/>
        <v/>
      </c>
      <c r="CQ105" s="103" t="str">
        <f t="shared" ref="CQ105:CX105" si="518">SWITCH(AI105, "", "", "None / Not interested", "", "No but interested", 1, "Beginner", 2, "Intermediate", 3, "Experienced", 4, "Very Experienced", 5)</f>
        <v/>
      </c>
      <c r="CR105" t="str">
        <f t="shared" si="518"/>
        <v/>
      </c>
      <c r="CS105" t="str">
        <f t="shared" si="518"/>
        <v/>
      </c>
      <c r="CT105" t="str">
        <f t="shared" si="518"/>
        <v/>
      </c>
      <c r="CU105" t="str">
        <f t="shared" si="518"/>
        <v/>
      </c>
      <c r="CV105" t="str">
        <f t="shared" si="518"/>
        <v/>
      </c>
      <c r="CW105" t="str">
        <f t="shared" si="518"/>
        <v/>
      </c>
      <c r="CX105" t="str">
        <f t="shared" si="518"/>
        <v/>
      </c>
      <c r="CY105" s="103" t="str">
        <f t="shared" ref="CY105:DK105" si="519">SWITCH(D105, "", "", "Not interested", "", "Curious", 1, "Interested", 2, "Very interested", 3)</f>
        <v/>
      </c>
      <c r="CZ105" t="str">
        <f t="shared" si="519"/>
        <v/>
      </c>
      <c r="DA105" t="str">
        <f t="shared" si="519"/>
        <v/>
      </c>
      <c r="DB105" t="str">
        <f t="shared" si="519"/>
        <v/>
      </c>
      <c r="DC105" t="str">
        <f t="shared" si="519"/>
        <v/>
      </c>
      <c r="DD105" t="str">
        <f t="shared" si="519"/>
        <v/>
      </c>
      <c r="DE105" t="str">
        <f t="shared" si="519"/>
        <v/>
      </c>
      <c r="DF105" t="str">
        <f t="shared" si="519"/>
        <v/>
      </c>
      <c r="DG105" t="str">
        <f t="shared" si="519"/>
        <v/>
      </c>
      <c r="DH105" t="str">
        <f t="shared" si="519"/>
        <v/>
      </c>
      <c r="DI105" t="str">
        <f t="shared" si="519"/>
        <v/>
      </c>
      <c r="DJ105" t="str">
        <f t="shared" si="519"/>
        <v/>
      </c>
      <c r="DK105" s="104" t="str">
        <f t="shared" si="519"/>
        <v/>
      </c>
    </row>
    <row r="106">
      <c r="BL106" s="103" t="b">
        <f t="shared" si="263"/>
        <v>0</v>
      </c>
      <c r="BM106" s="104" t="b">
        <f t="shared" si="264"/>
        <v>0</v>
      </c>
      <c r="BN106" t="b">
        <f t="shared" ref="BN106:BS106" si="520">NOT(ISERROR(SEARCH(BN$1, $BA106)))</f>
        <v>0</v>
      </c>
      <c r="BO106" t="b">
        <f t="shared" si="520"/>
        <v>0</v>
      </c>
      <c r="BP106" t="b">
        <f t="shared" si="520"/>
        <v>0</v>
      </c>
      <c r="BQ106" t="b">
        <f t="shared" si="520"/>
        <v>0</v>
      </c>
      <c r="BR106" t="b">
        <f t="shared" si="520"/>
        <v>0</v>
      </c>
      <c r="BS106" t="b">
        <f t="shared" si="520"/>
        <v>0</v>
      </c>
      <c r="BT106" s="103" t="b">
        <f t="shared" ref="BT106:BX106" si="521">NOT(ISERROR(SEARCH(BT$1, $BB106)))</f>
        <v>0</v>
      </c>
      <c r="BU106" t="b">
        <f t="shared" si="521"/>
        <v>0</v>
      </c>
      <c r="BV106" s="104" t="b">
        <f t="shared" si="521"/>
        <v>0</v>
      </c>
      <c r="BW106" t="b">
        <f t="shared" si="521"/>
        <v>0</v>
      </c>
      <c r="BX106" t="b">
        <f t="shared" si="521"/>
        <v>0</v>
      </c>
      <c r="BY106" s="103" t="str">
        <f t="shared" ref="BY106:CP106" si="522">SWITCH(Q106, "","", "None / not interested", "", "None but interested", 1, "Beginner", 2, "Intermediate", 3, "Experienced", 4, "Very experienced", 5, "Pro", 6)</f>
        <v/>
      </c>
      <c r="BZ106" t="str">
        <f t="shared" si="522"/>
        <v/>
      </c>
      <c r="CA106" t="str">
        <f t="shared" si="522"/>
        <v/>
      </c>
      <c r="CB106" t="str">
        <f t="shared" si="522"/>
        <v/>
      </c>
      <c r="CC106" t="str">
        <f t="shared" si="522"/>
        <v/>
      </c>
      <c r="CD106" t="str">
        <f t="shared" si="522"/>
        <v/>
      </c>
      <c r="CE106" t="str">
        <f t="shared" si="522"/>
        <v/>
      </c>
      <c r="CF106" t="str">
        <f t="shared" si="522"/>
        <v/>
      </c>
      <c r="CG106" t="str">
        <f t="shared" si="522"/>
        <v/>
      </c>
      <c r="CH106" t="str">
        <f t="shared" si="522"/>
        <v/>
      </c>
      <c r="CI106" t="str">
        <f t="shared" si="522"/>
        <v/>
      </c>
      <c r="CJ106" t="str">
        <f t="shared" si="522"/>
        <v/>
      </c>
      <c r="CK106" t="str">
        <f t="shared" si="522"/>
        <v/>
      </c>
      <c r="CL106" t="str">
        <f t="shared" si="522"/>
        <v/>
      </c>
      <c r="CM106" t="str">
        <f t="shared" si="522"/>
        <v/>
      </c>
      <c r="CN106" t="str">
        <f t="shared" si="522"/>
        <v/>
      </c>
      <c r="CO106" t="str">
        <f t="shared" si="522"/>
        <v/>
      </c>
      <c r="CP106" t="str">
        <f t="shared" si="522"/>
        <v/>
      </c>
      <c r="CQ106" s="103" t="str">
        <f t="shared" ref="CQ106:CX106" si="523">SWITCH(AI106, "", "", "None / Not interested", "", "No but interested", 1, "Beginner", 2, "Intermediate", 3, "Experienced", 4, "Very Experienced", 5)</f>
        <v/>
      </c>
      <c r="CR106" t="str">
        <f t="shared" si="523"/>
        <v/>
      </c>
      <c r="CS106" t="str">
        <f t="shared" si="523"/>
        <v/>
      </c>
      <c r="CT106" t="str">
        <f t="shared" si="523"/>
        <v/>
      </c>
      <c r="CU106" t="str">
        <f t="shared" si="523"/>
        <v/>
      </c>
      <c r="CV106" t="str">
        <f t="shared" si="523"/>
        <v/>
      </c>
      <c r="CW106" t="str">
        <f t="shared" si="523"/>
        <v/>
      </c>
      <c r="CX106" t="str">
        <f t="shared" si="523"/>
        <v/>
      </c>
      <c r="CY106" s="103" t="str">
        <f t="shared" ref="CY106:DK106" si="524">SWITCH(D106, "", "", "Not interested", "", "Curious", 1, "Interested", 2, "Very interested", 3)</f>
        <v/>
      </c>
      <c r="CZ106" t="str">
        <f t="shared" si="524"/>
        <v/>
      </c>
      <c r="DA106" t="str">
        <f t="shared" si="524"/>
        <v/>
      </c>
      <c r="DB106" t="str">
        <f t="shared" si="524"/>
        <v/>
      </c>
      <c r="DC106" t="str">
        <f t="shared" si="524"/>
        <v/>
      </c>
      <c r="DD106" t="str">
        <f t="shared" si="524"/>
        <v/>
      </c>
      <c r="DE106" t="str">
        <f t="shared" si="524"/>
        <v/>
      </c>
      <c r="DF106" t="str">
        <f t="shared" si="524"/>
        <v/>
      </c>
      <c r="DG106" t="str">
        <f t="shared" si="524"/>
        <v/>
      </c>
      <c r="DH106" t="str">
        <f t="shared" si="524"/>
        <v/>
      </c>
      <c r="DI106" t="str">
        <f t="shared" si="524"/>
        <v/>
      </c>
      <c r="DJ106" t="str">
        <f t="shared" si="524"/>
        <v/>
      </c>
      <c r="DK106" s="104" t="str">
        <f t="shared" si="524"/>
        <v/>
      </c>
    </row>
    <row r="107">
      <c r="BL107" s="103" t="b">
        <f t="shared" si="263"/>
        <v>0</v>
      </c>
      <c r="BM107" s="104" t="b">
        <f t="shared" si="264"/>
        <v>0</v>
      </c>
      <c r="BN107" t="b">
        <f t="shared" ref="BN107:BS107" si="525">NOT(ISERROR(SEARCH(BN$1, $BA107)))</f>
        <v>0</v>
      </c>
      <c r="BO107" t="b">
        <f t="shared" si="525"/>
        <v>0</v>
      </c>
      <c r="BP107" t="b">
        <f t="shared" si="525"/>
        <v>0</v>
      </c>
      <c r="BQ107" t="b">
        <f t="shared" si="525"/>
        <v>0</v>
      </c>
      <c r="BR107" t="b">
        <f t="shared" si="525"/>
        <v>0</v>
      </c>
      <c r="BS107" t="b">
        <f t="shared" si="525"/>
        <v>0</v>
      </c>
      <c r="BT107" s="103" t="b">
        <f t="shared" ref="BT107:BX107" si="526">NOT(ISERROR(SEARCH(BT$1, $BB107)))</f>
        <v>0</v>
      </c>
      <c r="BU107" t="b">
        <f t="shared" si="526"/>
        <v>0</v>
      </c>
      <c r="BV107" s="104" t="b">
        <f t="shared" si="526"/>
        <v>0</v>
      </c>
      <c r="BW107" t="b">
        <f t="shared" si="526"/>
        <v>0</v>
      </c>
      <c r="BX107" t="b">
        <f t="shared" si="526"/>
        <v>0</v>
      </c>
      <c r="BY107" s="103" t="str">
        <f t="shared" ref="BY107:CP107" si="527">SWITCH(Q107, "","", "None / not interested", "", "None but interested", 1, "Beginner", 2, "Intermediate", 3, "Experienced", 4, "Very experienced", 5, "Pro", 6)</f>
        <v/>
      </c>
      <c r="BZ107" t="str">
        <f t="shared" si="527"/>
        <v/>
      </c>
      <c r="CA107" t="str">
        <f t="shared" si="527"/>
        <v/>
      </c>
      <c r="CB107" t="str">
        <f t="shared" si="527"/>
        <v/>
      </c>
      <c r="CC107" t="str">
        <f t="shared" si="527"/>
        <v/>
      </c>
      <c r="CD107" t="str">
        <f t="shared" si="527"/>
        <v/>
      </c>
      <c r="CE107" t="str">
        <f t="shared" si="527"/>
        <v/>
      </c>
      <c r="CF107" t="str">
        <f t="shared" si="527"/>
        <v/>
      </c>
      <c r="CG107" t="str">
        <f t="shared" si="527"/>
        <v/>
      </c>
      <c r="CH107" t="str">
        <f t="shared" si="527"/>
        <v/>
      </c>
      <c r="CI107" t="str">
        <f t="shared" si="527"/>
        <v/>
      </c>
      <c r="CJ107" t="str">
        <f t="shared" si="527"/>
        <v/>
      </c>
      <c r="CK107" t="str">
        <f t="shared" si="527"/>
        <v/>
      </c>
      <c r="CL107" t="str">
        <f t="shared" si="527"/>
        <v/>
      </c>
      <c r="CM107" t="str">
        <f t="shared" si="527"/>
        <v/>
      </c>
      <c r="CN107" t="str">
        <f t="shared" si="527"/>
        <v/>
      </c>
      <c r="CO107" t="str">
        <f t="shared" si="527"/>
        <v/>
      </c>
      <c r="CP107" t="str">
        <f t="shared" si="527"/>
        <v/>
      </c>
      <c r="CQ107" s="103" t="str">
        <f t="shared" ref="CQ107:CX107" si="528">SWITCH(AI107, "", "", "None / Not interested", "", "No but interested", 1, "Beginner", 2, "Intermediate", 3, "Experienced", 4, "Very Experienced", 5)</f>
        <v/>
      </c>
      <c r="CR107" t="str">
        <f t="shared" si="528"/>
        <v/>
      </c>
      <c r="CS107" t="str">
        <f t="shared" si="528"/>
        <v/>
      </c>
      <c r="CT107" t="str">
        <f t="shared" si="528"/>
        <v/>
      </c>
      <c r="CU107" t="str">
        <f t="shared" si="528"/>
        <v/>
      </c>
      <c r="CV107" t="str">
        <f t="shared" si="528"/>
        <v/>
      </c>
      <c r="CW107" t="str">
        <f t="shared" si="528"/>
        <v/>
      </c>
      <c r="CX107" t="str">
        <f t="shared" si="528"/>
        <v/>
      </c>
      <c r="CY107" s="103" t="str">
        <f t="shared" ref="CY107:DK107" si="529">SWITCH(D107, "", "", "Not interested", "", "Curious", 1, "Interested", 2, "Very interested", 3)</f>
        <v/>
      </c>
      <c r="CZ107" t="str">
        <f t="shared" si="529"/>
        <v/>
      </c>
      <c r="DA107" t="str">
        <f t="shared" si="529"/>
        <v/>
      </c>
      <c r="DB107" t="str">
        <f t="shared" si="529"/>
        <v/>
      </c>
      <c r="DC107" t="str">
        <f t="shared" si="529"/>
        <v/>
      </c>
      <c r="DD107" t="str">
        <f t="shared" si="529"/>
        <v/>
      </c>
      <c r="DE107" t="str">
        <f t="shared" si="529"/>
        <v/>
      </c>
      <c r="DF107" t="str">
        <f t="shared" si="529"/>
        <v/>
      </c>
      <c r="DG107" t="str">
        <f t="shared" si="529"/>
        <v/>
      </c>
      <c r="DH107" t="str">
        <f t="shared" si="529"/>
        <v/>
      </c>
      <c r="DI107" t="str">
        <f t="shared" si="529"/>
        <v/>
      </c>
      <c r="DJ107" t="str">
        <f t="shared" si="529"/>
        <v/>
      </c>
      <c r="DK107" s="104" t="str">
        <f t="shared" si="529"/>
        <v/>
      </c>
    </row>
    <row r="108">
      <c r="BL108" s="103" t="b">
        <f t="shared" si="263"/>
        <v>0</v>
      </c>
      <c r="BM108" s="104" t="b">
        <f t="shared" si="264"/>
        <v>0</v>
      </c>
      <c r="BN108" t="b">
        <f t="shared" ref="BN108:BS108" si="530">NOT(ISERROR(SEARCH(BN$1, $BA108)))</f>
        <v>0</v>
      </c>
      <c r="BO108" t="b">
        <f t="shared" si="530"/>
        <v>0</v>
      </c>
      <c r="BP108" t="b">
        <f t="shared" si="530"/>
        <v>0</v>
      </c>
      <c r="BQ108" t="b">
        <f t="shared" si="530"/>
        <v>0</v>
      </c>
      <c r="BR108" t="b">
        <f t="shared" si="530"/>
        <v>0</v>
      </c>
      <c r="BS108" t="b">
        <f t="shared" si="530"/>
        <v>0</v>
      </c>
      <c r="BT108" s="103" t="b">
        <f t="shared" ref="BT108:BX108" si="531">NOT(ISERROR(SEARCH(BT$1, $BB108)))</f>
        <v>0</v>
      </c>
      <c r="BU108" t="b">
        <f t="shared" si="531"/>
        <v>0</v>
      </c>
      <c r="BV108" s="104" t="b">
        <f t="shared" si="531"/>
        <v>0</v>
      </c>
      <c r="BW108" t="b">
        <f t="shared" si="531"/>
        <v>0</v>
      </c>
      <c r="BX108" t="b">
        <f t="shared" si="531"/>
        <v>0</v>
      </c>
      <c r="BY108" s="103" t="str">
        <f t="shared" ref="BY108:CP108" si="532">SWITCH(Q108, "","", "None / not interested", "", "None but interested", 1, "Beginner", 2, "Intermediate", 3, "Experienced", 4, "Very experienced", 5, "Pro", 6)</f>
        <v/>
      </c>
      <c r="BZ108" t="str">
        <f t="shared" si="532"/>
        <v/>
      </c>
      <c r="CA108" t="str">
        <f t="shared" si="532"/>
        <v/>
      </c>
      <c r="CB108" t="str">
        <f t="shared" si="532"/>
        <v/>
      </c>
      <c r="CC108" t="str">
        <f t="shared" si="532"/>
        <v/>
      </c>
      <c r="CD108" t="str">
        <f t="shared" si="532"/>
        <v/>
      </c>
      <c r="CE108" t="str">
        <f t="shared" si="532"/>
        <v/>
      </c>
      <c r="CF108" t="str">
        <f t="shared" si="532"/>
        <v/>
      </c>
      <c r="CG108" t="str">
        <f t="shared" si="532"/>
        <v/>
      </c>
      <c r="CH108" t="str">
        <f t="shared" si="532"/>
        <v/>
      </c>
      <c r="CI108" t="str">
        <f t="shared" si="532"/>
        <v/>
      </c>
      <c r="CJ108" t="str">
        <f t="shared" si="532"/>
        <v/>
      </c>
      <c r="CK108" t="str">
        <f t="shared" si="532"/>
        <v/>
      </c>
      <c r="CL108" t="str">
        <f t="shared" si="532"/>
        <v/>
      </c>
      <c r="CM108" t="str">
        <f t="shared" si="532"/>
        <v/>
      </c>
      <c r="CN108" t="str">
        <f t="shared" si="532"/>
        <v/>
      </c>
      <c r="CO108" t="str">
        <f t="shared" si="532"/>
        <v/>
      </c>
      <c r="CP108" t="str">
        <f t="shared" si="532"/>
        <v/>
      </c>
      <c r="CQ108" s="103" t="str">
        <f t="shared" ref="CQ108:CX108" si="533">SWITCH(AI108, "", "", "None / Not interested", "", "No but interested", 1, "Beginner", 2, "Intermediate", 3, "Experienced", 4, "Very Experienced", 5)</f>
        <v/>
      </c>
      <c r="CR108" t="str">
        <f t="shared" si="533"/>
        <v/>
      </c>
      <c r="CS108" t="str">
        <f t="shared" si="533"/>
        <v/>
      </c>
      <c r="CT108" t="str">
        <f t="shared" si="533"/>
        <v/>
      </c>
      <c r="CU108" t="str">
        <f t="shared" si="533"/>
        <v/>
      </c>
      <c r="CV108" t="str">
        <f t="shared" si="533"/>
        <v/>
      </c>
      <c r="CW108" t="str">
        <f t="shared" si="533"/>
        <v/>
      </c>
      <c r="CX108" t="str">
        <f t="shared" si="533"/>
        <v/>
      </c>
      <c r="CY108" s="103" t="str">
        <f t="shared" ref="CY108:DK108" si="534">SWITCH(D108, "", "", "Not interested", "", "Curious", 1, "Interested", 2, "Very interested", 3)</f>
        <v/>
      </c>
      <c r="CZ108" t="str">
        <f t="shared" si="534"/>
        <v/>
      </c>
      <c r="DA108" t="str">
        <f t="shared" si="534"/>
        <v/>
      </c>
      <c r="DB108" t="str">
        <f t="shared" si="534"/>
        <v/>
      </c>
      <c r="DC108" t="str">
        <f t="shared" si="534"/>
        <v/>
      </c>
      <c r="DD108" t="str">
        <f t="shared" si="534"/>
        <v/>
      </c>
      <c r="DE108" t="str">
        <f t="shared" si="534"/>
        <v/>
      </c>
      <c r="DF108" t="str">
        <f t="shared" si="534"/>
        <v/>
      </c>
      <c r="DG108" t="str">
        <f t="shared" si="534"/>
        <v/>
      </c>
      <c r="DH108" t="str">
        <f t="shared" si="534"/>
        <v/>
      </c>
      <c r="DI108" t="str">
        <f t="shared" si="534"/>
        <v/>
      </c>
      <c r="DJ108" t="str">
        <f t="shared" si="534"/>
        <v/>
      </c>
      <c r="DK108" s="104" t="str">
        <f t="shared" si="534"/>
        <v/>
      </c>
    </row>
    <row r="109">
      <c r="BL109" s="103" t="b">
        <f t="shared" si="263"/>
        <v>0</v>
      </c>
      <c r="BM109" s="104" t="b">
        <f t="shared" si="264"/>
        <v>0</v>
      </c>
      <c r="BN109" t="b">
        <f t="shared" ref="BN109:BS109" si="535">NOT(ISERROR(SEARCH(BN$1, $BA109)))</f>
        <v>0</v>
      </c>
      <c r="BO109" t="b">
        <f t="shared" si="535"/>
        <v>0</v>
      </c>
      <c r="BP109" t="b">
        <f t="shared" si="535"/>
        <v>0</v>
      </c>
      <c r="BQ109" t="b">
        <f t="shared" si="535"/>
        <v>0</v>
      </c>
      <c r="BR109" t="b">
        <f t="shared" si="535"/>
        <v>0</v>
      </c>
      <c r="BS109" t="b">
        <f t="shared" si="535"/>
        <v>0</v>
      </c>
      <c r="BT109" s="103" t="b">
        <f t="shared" ref="BT109:BX109" si="536">NOT(ISERROR(SEARCH(BT$1, $BB109)))</f>
        <v>0</v>
      </c>
      <c r="BU109" t="b">
        <f t="shared" si="536"/>
        <v>0</v>
      </c>
      <c r="BV109" s="104" t="b">
        <f t="shared" si="536"/>
        <v>0</v>
      </c>
      <c r="BW109" t="b">
        <f t="shared" si="536"/>
        <v>0</v>
      </c>
      <c r="BX109" t="b">
        <f t="shared" si="536"/>
        <v>0</v>
      </c>
      <c r="BY109" s="103" t="str">
        <f t="shared" ref="BY109:CP109" si="537">SWITCH(Q109, "","", "None / not interested", "", "None but interested", 1, "Beginner", 2, "Intermediate", 3, "Experienced", 4, "Very experienced", 5, "Pro", 6)</f>
        <v/>
      </c>
      <c r="BZ109" t="str">
        <f t="shared" si="537"/>
        <v/>
      </c>
      <c r="CA109" t="str">
        <f t="shared" si="537"/>
        <v/>
      </c>
      <c r="CB109" t="str">
        <f t="shared" si="537"/>
        <v/>
      </c>
      <c r="CC109" t="str">
        <f t="shared" si="537"/>
        <v/>
      </c>
      <c r="CD109" t="str">
        <f t="shared" si="537"/>
        <v/>
      </c>
      <c r="CE109" t="str">
        <f t="shared" si="537"/>
        <v/>
      </c>
      <c r="CF109" t="str">
        <f t="shared" si="537"/>
        <v/>
      </c>
      <c r="CG109" t="str">
        <f t="shared" si="537"/>
        <v/>
      </c>
      <c r="CH109" t="str">
        <f t="shared" si="537"/>
        <v/>
      </c>
      <c r="CI109" t="str">
        <f t="shared" si="537"/>
        <v/>
      </c>
      <c r="CJ109" t="str">
        <f t="shared" si="537"/>
        <v/>
      </c>
      <c r="CK109" t="str">
        <f t="shared" si="537"/>
        <v/>
      </c>
      <c r="CL109" t="str">
        <f t="shared" si="537"/>
        <v/>
      </c>
      <c r="CM109" t="str">
        <f t="shared" si="537"/>
        <v/>
      </c>
      <c r="CN109" t="str">
        <f t="shared" si="537"/>
        <v/>
      </c>
      <c r="CO109" t="str">
        <f t="shared" si="537"/>
        <v/>
      </c>
      <c r="CP109" t="str">
        <f t="shared" si="537"/>
        <v/>
      </c>
      <c r="CQ109" s="103" t="str">
        <f t="shared" ref="CQ109:CX109" si="538">SWITCH(AI109, "", "", "None / Not interested", "", "No but interested", 1, "Beginner", 2, "Intermediate", 3, "Experienced", 4, "Very Experienced", 5)</f>
        <v/>
      </c>
      <c r="CR109" t="str">
        <f t="shared" si="538"/>
        <v/>
      </c>
      <c r="CS109" t="str">
        <f t="shared" si="538"/>
        <v/>
      </c>
      <c r="CT109" t="str">
        <f t="shared" si="538"/>
        <v/>
      </c>
      <c r="CU109" t="str">
        <f t="shared" si="538"/>
        <v/>
      </c>
      <c r="CV109" t="str">
        <f t="shared" si="538"/>
        <v/>
      </c>
      <c r="CW109" t="str">
        <f t="shared" si="538"/>
        <v/>
      </c>
      <c r="CX109" t="str">
        <f t="shared" si="538"/>
        <v/>
      </c>
      <c r="CY109" s="103" t="str">
        <f t="shared" ref="CY109:DK109" si="539">SWITCH(D109, "", "", "Not interested", "", "Curious", 1, "Interested", 2, "Very interested", 3)</f>
        <v/>
      </c>
      <c r="CZ109" t="str">
        <f t="shared" si="539"/>
        <v/>
      </c>
      <c r="DA109" t="str">
        <f t="shared" si="539"/>
        <v/>
      </c>
      <c r="DB109" t="str">
        <f t="shared" si="539"/>
        <v/>
      </c>
      <c r="DC109" t="str">
        <f t="shared" si="539"/>
        <v/>
      </c>
      <c r="DD109" t="str">
        <f t="shared" si="539"/>
        <v/>
      </c>
      <c r="DE109" t="str">
        <f t="shared" si="539"/>
        <v/>
      </c>
      <c r="DF109" t="str">
        <f t="shared" si="539"/>
        <v/>
      </c>
      <c r="DG109" t="str">
        <f t="shared" si="539"/>
        <v/>
      </c>
      <c r="DH109" t="str">
        <f t="shared" si="539"/>
        <v/>
      </c>
      <c r="DI109" t="str">
        <f t="shared" si="539"/>
        <v/>
      </c>
      <c r="DJ109" t="str">
        <f t="shared" si="539"/>
        <v/>
      </c>
      <c r="DK109" s="104" t="str">
        <f t="shared" si="539"/>
        <v/>
      </c>
    </row>
    <row r="110">
      <c r="BL110" s="103" t="b">
        <f t="shared" si="263"/>
        <v>0</v>
      </c>
      <c r="BM110" s="104" t="b">
        <f t="shared" si="264"/>
        <v>0</v>
      </c>
      <c r="BN110" t="b">
        <f t="shared" ref="BN110:BS110" si="540">NOT(ISERROR(SEARCH(BN$1, $BA110)))</f>
        <v>0</v>
      </c>
      <c r="BO110" t="b">
        <f t="shared" si="540"/>
        <v>0</v>
      </c>
      <c r="BP110" t="b">
        <f t="shared" si="540"/>
        <v>0</v>
      </c>
      <c r="BQ110" t="b">
        <f t="shared" si="540"/>
        <v>0</v>
      </c>
      <c r="BR110" t="b">
        <f t="shared" si="540"/>
        <v>0</v>
      </c>
      <c r="BS110" t="b">
        <f t="shared" si="540"/>
        <v>0</v>
      </c>
      <c r="BT110" s="103" t="b">
        <f t="shared" ref="BT110:BX110" si="541">NOT(ISERROR(SEARCH(BT$1, $BB110)))</f>
        <v>0</v>
      </c>
      <c r="BU110" t="b">
        <f t="shared" si="541"/>
        <v>0</v>
      </c>
      <c r="BV110" s="104" t="b">
        <f t="shared" si="541"/>
        <v>0</v>
      </c>
      <c r="BW110" t="b">
        <f t="shared" si="541"/>
        <v>0</v>
      </c>
      <c r="BX110" t="b">
        <f t="shared" si="541"/>
        <v>0</v>
      </c>
      <c r="BY110" s="103" t="str">
        <f t="shared" ref="BY110:CP110" si="542">SWITCH(Q110, "","", "None / not interested", "", "None but interested", 1, "Beginner", 2, "Intermediate", 3, "Experienced", 4, "Very experienced", 5, "Pro", 6)</f>
        <v/>
      </c>
      <c r="BZ110" t="str">
        <f t="shared" si="542"/>
        <v/>
      </c>
      <c r="CA110" t="str">
        <f t="shared" si="542"/>
        <v/>
      </c>
      <c r="CB110" t="str">
        <f t="shared" si="542"/>
        <v/>
      </c>
      <c r="CC110" t="str">
        <f t="shared" si="542"/>
        <v/>
      </c>
      <c r="CD110" t="str">
        <f t="shared" si="542"/>
        <v/>
      </c>
      <c r="CE110" t="str">
        <f t="shared" si="542"/>
        <v/>
      </c>
      <c r="CF110" t="str">
        <f t="shared" si="542"/>
        <v/>
      </c>
      <c r="CG110" t="str">
        <f t="shared" si="542"/>
        <v/>
      </c>
      <c r="CH110" t="str">
        <f t="shared" si="542"/>
        <v/>
      </c>
      <c r="CI110" t="str">
        <f t="shared" si="542"/>
        <v/>
      </c>
      <c r="CJ110" t="str">
        <f t="shared" si="542"/>
        <v/>
      </c>
      <c r="CK110" t="str">
        <f t="shared" si="542"/>
        <v/>
      </c>
      <c r="CL110" t="str">
        <f t="shared" si="542"/>
        <v/>
      </c>
      <c r="CM110" t="str">
        <f t="shared" si="542"/>
        <v/>
      </c>
      <c r="CN110" t="str">
        <f t="shared" si="542"/>
        <v/>
      </c>
      <c r="CO110" t="str">
        <f t="shared" si="542"/>
        <v/>
      </c>
      <c r="CP110" t="str">
        <f t="shared" si="542"/>
        <v/>
      </c>
      <c r="CQ110" s="103" t="str">
        <f t="shared" ref="CQ110:CX110" si="543">SWITCH(AI110, "", "", "None / Not interested", "", "No but interested", 1, "Beginner", 2, "Intermediate", 3, "Experienced", 4, "Very Experienced", 5)</f>
        <v/>
      </c>
      <c r="CR110" t="str">
        <f t="shared" si="543"/>
        <v/>
      </c>
      <c r="CS110" t="str">
        <f t="shared" si="543"/>
        <v/>
      </c>
      <c r="CT110" t="str">
        <f t="shared" si="543"/>
        <v/>
      </c>
      <c r="CU110" t="str">
        <f t="shared" si="543"/>
        <v/>
      </c>
      <c r="CV110" t="str">
        <f t="shared" si="543"/>
        <v/>
      </c>
      <c r="CW110" t="str">
        <f t="shared" si="543"/>
        <v/>
      </c>
      <c r="CX110" t="str">
        <f t="shared" si="543"/>
        <v/>
      </c>
      <c r="CY110" s="103" t="str">
        <f t="shared" ref="CY110:DK110" si="544">SWITCH(D110, "", "", "Not interested", "", "Curious", 1, "Interested", 2, "Very interested", 3)</f>
        <v/>
      </c>
      <c r="CZ110" t="str">
        <f t="shared" si="544"/>
        <v/>
      </c>
      <c r="DA110" t="str">
        <f t="shared" si="544"/>
        <v/>
      </c>
      <c r="DB110" t="str">
        <f t="shared" si="544"/>
        <v/>
      </c>
      <c r="DC110" t="str">
        <f t="shared" si="544"/>
        <v/>
      </c>
      <c r="DD110" t="str">
        <f t="shared" si="544"/>
        <v/>
      </c>
      <c r="DE110" t="str">
        <f t="shared" si="544"/>
        <v/>
      </c>
      <c r="DF110" t="str">
        <f t="shared" si="544"/>
        <v/>
      </c>
      <c r="DG110" t="str">
        <f t="shared" si="544"/>
        <v/>
      </c>
      <c r="DH110" t="str">
        <f t="shared" si="544"/>
        <v/>
      </c>
      <c r="DI110" t="str">
        <f t="shared" si="544"/>
        <v/>
      </c>
      <c r="DJ110" t="str">
        <f t="shared" si="544"/>
        <v/>
      </c>
      <c r="DK110" s="104" t="str">
        <f t="shared" si="544"/>
        <v/>
      </c>
    </row>
    <row r="111">
      <c r="BL111" s="103" t="b">
        <f t="shared" si="263"/>
        <v>0</v>
      </c>
      <c r="BM111" s="104" t="b">
        <f t="shared" si="264"/>
        <v>0</v>
      </c>
      <c r="BN111" t="b">
        <f t="shared" ref="BN111:BS111" si="545">NOT(ISERROR(SEARCH(BN$1, $BA111)))</f>
        <v>0</v>
      </c>
      <c r="BO111" t="b">
        <f t="shared" si="545"/>
        <v>0</v>
      </c>
      <c r="BP111" t="b">
        <f t="shared" si="545"/>
        <v>0</v>
      </c>
      <c r="BQ111" t="b">
        <f t="shared" si="545"/>
        <v>0</v>
      </c>
      <c r="BR111" t="b">
        <f t="shared" si="545"/>
        <v>0</v>
      </c>
      <c r="BS111" t="b">
        <f t="shared" si="545"/>
        <v>0</v>
      </c>
      <c r="BT111" s="103" t="b">
        <f t="shared" ref="BT111:BX111" si="546">NOT(ISERROR(SEARCH(BT$1, $BB111)))</f>
        <v>0</v>
      </c>
      <c r="BU111" t="b">
        <f t="shared" si="546"/>
        <v>0</v>
      </c>
      <c r="BV111" s="104" t="b">
        <f t="shared" si="546"/>
        <v>0</v>
      </c>
      <c r="BW111" t="b">
        <f t="shared" si="546"/>
        <v>0</v>
      </c>
      <c r="BX111" t="b">
        <f t="shared" si="546"/>
        <v>0</v>
      </c>
      <c r="BY111" s="103" t="str">
        <f t="shared" ref="BY111:CP111" si="547">SWITCH(Q111, "","", "None / not interested", "", "None but interested", 1, "Beginner", 2, "Intermediate", 3, "Experienced", 4, "Very experienced", 5, "Pro", 6)</f>
        <v/>
      </c>
      <c r="BZ111" t="str">
        <f t="shared" si="547"/>
        <v/>
      </c>
      <c r="CA111" t="str">
        <f t="shared" si="547"/>
        <v/>
      </c>
      <c r="CB111" t="str">
        <f t="shared" si="547"/>
        <v/>
      </c>
      <c r="CC111" t="str">
        <f t="shared" si="547"/>
        <v/>
      </c>
      <c r="CD111" t="str">
        <f t="shared" si="547"/>
        <v/>
      </c>
      <c r="CE111" t="str">
        <f t="shared" si="547"/>
        <v/>
      </c>
      <c r="CF111" t="str">
        <f t="shared" si="547"/>
        <v/>
      </c>
      <c r="CG111" t="str">
        <f t="shared" si="547"/>
        <v/>
      </c>
      <c r="CH111" t="str">
        <f t="shared" si="547"/>
        <v/>
      </c>
      <c r="CI111" t="str">
        <f t="shared" si="547"/>
        <v/>
      </c>
      <c r="CJ111" t="str">
        <f t="shared" si="547"/>
        <v/>
      </c>
      <c r="CK111" t="str">
        <f t="shared" si="547"/>
        <v/>
      </c>
      <c r="CL111" t="str">
        <f t="shared" si="547"/>
        <v/>
      </c>
      <c r="CM111" t="str">
        <f t="shared" si="547"/>
        <v/>
      </c>
      <c r="CN111" t="str">
        <f t="shared" si="547"/>
        <v/>
      </c>
      <c r="CO111" t="str">
        <f t="shared" si="547"/>
        <v/>
      </c>
      <c r="CP111" t="str">
        <f t="shared" si="547"/>
        <v/>
      </c>
      <c r="CQ111" s="103" t="str">
        <f t="shared" ref="CQ111:CX111" si="548">SWITCH(AI111, "", "", "None / Not interested", "", "No but interested", 1, "Beginner", 2, "Intermediate", 3, "Experienced", 4, "Very Experienced", 5)</f>
        <v/>
      </c>
      <c r="CR111" t="str">
        <f t="shared" si="548"/>
        <v/>
      </c>
      <c r="CS111" t="str">
        <f t="shared" si="548"/>
        <v/>
      </c>
      <c r="CT111" t="str">
        <f t="shared" si="548"/>
        <v/>
      </c>
      <c r="CU111" t="str">
        <f t="shared" si="548"/>
        <v/>
      </c>
      <c r="CV111" t="str">
        <f t="shared" si="548"/>
        <v/>
      </c>
      <c r="CW111" t="str">
        <f t="shared" si="548"/>
        <v/>
      </c>
      <c r="CX111" t="str">
        <f t="shared" si="548"/>
        <v/>
      </c>
      <c r="CY111" s="103" t="str">
        <f t="shared" ref="CY111:DK111" si="549">SWITCH(D111, "", "", "Not interested", "", "Curious", 1, "Interested", 2, "Very interested", 3)</f>
        <v/>
      </c>
      <c r="CZ111" t="str">
        <f t="shared" si="549"/>
        <v/>
      </c>
      <c r="DA111" t="str">
        <f t="shared" si="549"/>
        <v/>
      </c>
      <c r="DB111" t="str">
        <f t="shared" si="549"/>
        <v/>
      </c>
      <c r="DC111" t="str">
        <f t="shared" si="549"/>
        <v/>
      </c>
      <c r="DD111" t="str">
        <f t="shared" si="549"/>
        <v/>
      </c>
      <c r="DE111" t="str">
        <f t="shared" si="549"/>
        <v/>
      </c>
      <c r="DF111" t="str">
        <f t="shared" si="549"/>
        <v/>
      </c>
      <c r="DG111" t="str">
        <f t="shared" si="549"/>
        <v/>
      </c>
      <c r="DH111" t="str">
        <f t="shared" si="549"/>
        <v/>
      </c>
      <c r="DI111" t="str">
        <f t="shared" si="549"/>
        <v/>
      </c>
      <c r="DJ111" t="str">
        <f t="shared" si="549"/>
        <v/>
      </c>
      <c r="DK111" s="104" t="str">
        <f t="shared" si="549"/>
        <v/>
      </c>
    </row>
    <row r="112">
      <c r="BL112" s="103" t="b">
        <f t="shared" si="263"/>
        <v>0</v>
      </c>
      <c r="BM112" s="104" t="b">
        <f t="shared" si="264"/>
        <v>0</v>
      </c>
      <c r="BN112" t="b">
        <f t="shared" ref="BN112:BS112" si="550">NOT(ISERROR(SEARCH(BN$1, $BA112)))</f>
        <v>0</v>
      </c>
      <c r="BO112" t="b">
        <f t="shared" si="550"/>
        <v>0</v>
      </c>
      <c r="BP112" t="b">
        <f t="shared" si="550"/>
        <v>0</v>
      </c>
      <c r="BQ112" t="b">
        <f t="shared" si="550"/>
        <v>0</v>
      </c>
      <c r="BR112" t="b">
        <f t="shared" si="550"/>
        <v>0</v>
      </c>
      <c r="BS112" t="b">
        <f t="shared" si="550"/>
        <v>0</v>
      </c>
      <c r="BT112" s="103" t="b">
        <f t="shared" ref="BT112:BX112" si="551">NOT(ISERROR(SEARCH(BT$1, $BB112)))</f>
        <v>0</v>
      </c>
      <c r="BU112" t="b">
        <f t="shared" si="551"/>
        <v>0</v>
      </c>
      <c r="BV112" s="104" t="b">
        <f t="shared" si="551"/>
        <v>0</v>
      </c>
      <c r="BW112" t="b">
        <f t="shared" si="551"/>
        <v>0</v>
      </c>
      <c r="BX112" t="b">
        <f t="shared" si="551"/>
        <v>0</v>
      </c>
      <c r="BY112" s="103" t="str">
        <f t="shared" ref="BY112:CP112" si="552">SWITCH(Q112, "","", "None / not interested", "", "None but interested", 1, "Beginner", 2, "Intermediate", 3, "Experienced", 4, "Very experienced", 5, "Pro", 6)</f>
        <v/>
      </c>
      <c r="BZ112" t="str">
        <f t="shared" si="552"/>
        <v/>
      </c>
      <c r="CA112" t="str">
        <f t="shared" si="552"/>
        <v/>
      </c>
      <c r="CB112" t="str">
        <f t="shared" si="552"/>
        <v/>
      </c>
      <c r="CC112" t="str">
        <f t="shared" si="552"/>
        <v/>
      </c>
      <c r="CD112" t="str">
        <f t="shared" si="552"/>
        <v/>
      </c>
      <c r="CE112" t="str">
        <f t="shared" si="552"/>
        <v/>
      </c>
      <c r="CF112" t="str">
        <f t="shared" si="552"/>
        <v/>
      </c>
      <c r="CG112" t="str">
        <f t="shared" si="552"/>
        <v/>
      </c>
      <c r="CH112" t="str">
        <f t="shared" si="552"/>
        <v/>
      </c>
      <c r="CI112" t="str">
        <f t="shared" si="552"/>
        <v/>
      </c>
      <c r="CJ112" t="str">
        <f t="shared" si="552"/>
        <v/>
      </c>
      <c r="CK112" t="str">
        <f t="shared" si="552"/>
        <v/>
      </c>
      <c r="CL112" t="str">
        <f t="shared" si="552"/>
        <v/>
      </c>
      <c r="CM112" t="str">
        <f t="shared" si="552"/>
        <v/>
      </c>
      <c r="CN112" t="str">
        <f t="shared" si="552"/>
        <v/>
      </c>
      <c r="CO112" t="str">
        <f t="shared" si="552"/>
        <v/>
      </c>
      <c r="CP112" t="str">
        <f t="shared" si="552"/>
        <v/>
      </c>
      <c r="CQ112" s="103" t="str">
        <f t="shared" ref="CQ112:CX112" si="553">SWITCH(AI112, "", "", "None / Not interested", "", "No but interested", 1, "Beginner", 2, "Intermediate", 3, "Experienced", 4, "Very Experienced", 5)</f>
        <v/>
      </c>
      <c r="CR112" t="str">
        <f t="shared" si="553"/>
        <v/>
      </c>
      <c r="CS112" t="str">
        <f t="shared" si="553"/>
        <v/>
      </c>
      <c r="CT112" t="str">
        <f t="shared" si="553"/>
        <v/>
      </c>
      <c r="CU112" t="str">
        <f t="shared" si="553"/>
        <v/>
      </c>
      <c r="CV112" t="str">
        <f t="shared" si="553"/>
        <v/>
      </c>
      <c r="CW112" t="str">
        <f t="shared" si="553"/>
        <v/>
      </c>
      <c r="CX112" t="str">
        <f t="shared" si="553"/>
        <v/>
      </c>
      <c r="CY112" s="103" t="str">
        <f t="shared" ref="CY112:DK112" si="554">SWITCH(D112, "", "", "Not interested", "", "Curious", 1, "Interested", 2, "Very interested", 3)</f>
        <v/>
      </c>
      <c r="CZ112" t="str">
        <f t="shared" si="554"/>
        <v/>
      </c>
      <c r="DA112" t="str">
        <f t="shared" si="554"/>
        <v/>
      </c>
      <c r="DB112" t="str">
        <f t="shared" si="554"/>
        <v/>
      </c>
      <c r="DC112" t="str">
        <f t="shared" si="554"/>
        <v/>
      </c>
      <c r="DD112" t="str">
        <f t="shared" si="554"/>
        <v/>
      </c>
      <c r="DE112" t="str">
        <f t="shared" si="554"/>
        <v/>
      </c>
      <c r="DF112" t="str">
        <f t="shared" si="554"/>
        <v/>
      </c>
      <c r="DG112" t="str">
        <f t="shared" si="554"/>
        <v/>
      </c>
      <c r="DH112" t="str">
        <f t="shared" si="554"/>
        <v/>
      </c>
      <c r="DI112" t="str">
        <f t="shared" si="554"/>
        <v/>
      </c>
      <c r="DJ112" t="str">
        <f t="shared" si="554"/>
        <v/>
      </c>
      <c r="DK112" s="104" t="str">
        <f t="shared" si="554"/>
        <v/>
      </c>
    </row>
    <row r="113">
      <c r="BL113" s="103" t="b">
        <f t="shared" si="263"/>
        <v>0</v>
      </c>
      <c r="BM113" s="104" t="b">
        <f t="shared" si="264"/>
        <v>0</v>
      </c>
      <c r="BN113" t="b">
        <f t="shared" ref="BN113:BS113" si="555">NOT(ISERROR(SEARCH(BN$1, $BA113)))</f>
        <v>0</v>
      </c>
      <c r="BO113" t="b">
        <f t="shared" si="555"/>
        <v>0</v>
      </c>
      <c r="BP113" t="b">
        <f t="shared" si="555"/>
        <v>0</v>
      </c>
      <c r="BQ113" t="b">
        <f t="shared" si="555"/>
        <v>0</v>
      </c>
      <c r="BR113" t="b">
        <f t="shared" si="555"/>
        <v>0</v>
      </c>
      <c r="BS113" t="b">
        <f t="shared" si="555"/>
        <v>0</v>
      </c>
      <c r="BT113" s="103" t="b">
        <f t="shared" ref="BT113:BX113" si="556">NOT(ISERROR(SEARCH(BT$1, $BB113)))</f>
        <v>0</v>
      </c>
      <c r="BU113" t="b">
        <f t="shared" si="556"/>
        <v>0</v>
      </c>
      <c r="BV113" s="104" t="b">
        <f t="shared" si="556"/>
        <v>0</v>
      </c>
      <c r="BW113" t="b">
        <f t="shared" si="556"/>
        <v>0</v>
      </c>
      <c r="BX113" t="b">
        <f t="shared" si="556"/>
        <v>0</v>
      </c>
      <c r="BY113" s="103" t="str">
        <f t="shared" ref="BY113:CP113" si="557">SWITCH(Q113, "","", "None / not interested", "", "None but interested", 1, "Beginner", 2, "Intermediate", 3, "Experienced", 4, "Very experienced", 5, "Pro", 6)</f>
        <v/>
      </c>
      <c r="BZ113" t="str">
        <f t="shared" si="557"/>
        <v/>
      </c>
      <c r="CA113" t="str">
        <f t="shared" si="557"/>
        <v/>
      </c>
      <c r="CB113" t="str">
        <f t="shared" si="557"/>
        <v/>
      </c>
      <c r="CC113" t="str">
        <f t="shared" si="557"/>
        <v/>
      </c>
      <c r="CD113" t="str">
        <f t="shared" si="557"/>
        <v/>
      </c>
      <c r="CE113" t="str">
        <f t="shared" si="557"/>
        <v/>
      </c>
      <c r="CF113" t="str">
        <f t="shared" si="557"/>
        <v/>
      </c>
      <c r="CG113" t="str">
        <f t="shared" si="557"/>
        <v/>
      </c>
      <c r="CH113" t="str">
        <f t="shared" si="557"/>
        <v/>
      </c>
      <c r="CI113" t="str">
        <f t="shared" si="557"/>
        <v/>
      </c>
      <c r="CJ113" t="str">
        <f t="shared" si="557"/>
        <v/>
      </c>
      <c r="CK113" t="str">
        <f t="shared" si="557"/>
        <v/>
      </c>
      <c r="CL113" t="str">
        <f t="shared" si="557"/>
        <v/>
      </c>
      <c r="CM113" t="str">
        <f t="shared" si="557"/>
        <v/>
      </c>
      <c r="CN113" t="str">
        <f t="shared" si="557"/>
        <v/>
      </c>
      <c r="CO113" t="str">
        <f t="shared" si="557"/>
        <v/>
      </c>
      <c r="CP113" t="str">
        <f t="shared" si="557"/>
        <v/>
      </c>
      <c r="CQ113" s="103" t="str">
        <f t="shared" ref="CQ113:CX113" si="558">SWITCH(AI113, "", "", "None / Not interested", "", "No but interested", 1, "Beginner", 2, "Intermediate", 3, "Experienced", 4, "Very Experienced", 5)</f>
        <v/>
      </c>
      <c r="CR113" t="str">
        <f t="shared" si="558"/>
        <v/>
      </c>
      <c r="CS113" t="str">
        <f t="shared" si="558"/>
        <v/>
      </c>
      <c r="CT113" t="str">
        <f t="shared" si="558"/>
        <v/>
      </c>
      <c r="CU113" t="str">
        <f t="shared" si="558"/>
        <v/>
      </c>
      <c r="CV113" t="str">
        <f t="shared" si="558"/>
        <v/>
      </c>
      <c r="CW113" t="str">
        <f t="shared" si="558"/>
        <v/>
      </c>
      <c r="CX113" t="str">
        <f t="shared" si="558"/>
        <v/>
      </c>
      <c r="CY113" s="103" t="str">
        <f t="shared" ref="CY113:DK113" si="559">SWITCH(D113, "", "", "Not interested", "", "Curious", 1, "Interested", 2, "Very interested", 3)</f>
        <v/>
      </c>
      <c r="CZ113" t="str">
        <f t="shared" si="559"/>
        <v/>
      </c>
      <c r="DA113" t="str">
        <f t="shared" si="559"/>
        <v/>
      </c>
      <c r="DB113" t="str">
        <f t="shared" si="559"/>
        <v/>
      </c>
      <c r="DC113" t="str">
        <f t="shared" si="559"/>
        <v/>
      </c>
      <c r="DD113" t="str">
        <f t="shared" si="559"/>
        <v/>
      </c>
      <c r="DE113" t="str">
        <f t="shared" si="559"/>
        <v/>
      </c>
      <c r="DF113" t="str">
        <f t="shared" si="559"/>
        <v/>
      </c>
      <c r="DG113" t="str">
        <f t="shared" si="559"/>
        <v/>
      </c>
      <c r="DH113" t="str">
        <f t="shared" si="559"/>
        <v/>
      </c>
      <c r="DI113" t="str">
        <f t="shared" si="559"/>
        <v/>
      </c>
      <c r="DJ113" t="str">
        <f t="shared" si="559"/>
        <v/>
      </c>
      <c r="DK113" s="104" t="str">
        <f t="shared" si="559"/>
        <v/>
      </c>
    </row>
    <row r="114">
      <c r="BL114" s="103" t="b">
        <f t="shared" si="263"/>
        <v>0</v>
      </c>
      <c r="BM114" s="104" t="b">
        <f t="shared" si="264"/>
        <v>0</v>
      </c>
      <c r="BN114" t="b">
        <f t="shared" ref="BN114:BS114" si="560">NOT(ISERROR(SEARCH(BN$1, $BA114)))</f>
        <v>0</v>
      </c>
      <c r="BO114" t="b">
        <f t="shared" si="560"/>
        <v>0</v>
      </c>
      <c r="BP114" t="b">
        <f t="shared" si="560"/>
        <v>0</v>
      </c>
      <c r="BQ114" t="b">
        <f t="shared" si="560"/>
        <v>0</v>
      </c>
      <c r="BR114" t="b">
        <f t="shared" si="560"/>
        <v>0</v>
      </c>
      <c r="BS114" t="b">
        <f t="shared" si="560"/>
        <v>0</v>
      </c>
      <c r="BT114" s="103" t="b">
        <f t="shared" ref="BT114:BX114" si="561">NOT(ISERROR(SEARCH(BT$1, $BB114)))</f>
        <v>0</v>
      </c>
      <c r="BU114" t="b">
        <f t="shared" si="561"/>
        <v>0</v>
      </c>
      <c r="BV114" s="104" t="b">
        <f t="shared" si="561"/>
        <v>0</v>
      </c>
      <c r="BW114" t="b">
        <f t="shared" si="561"/>
        <v>0</v>
      </c>
      <c r="BX114" t="b">
        <f t="shared" si="561"/>
        <v>0</v>
      </c>
      <c r="BY114" s="103" t="str">
        <f t="shared" ref="BY114:CP114" si="562">SWITCH(Q114, "","", "None / not interested", "", "None but interested", 1, "Beginner", 2, "Intermediate", 3, "Experienced", 4, "Very experienced", 5, "Pro", 6)</f>
        <v/>
      </c>
      <c r="BZ114" t="str">
        <f t="shared" si="562"/>
        <v/>
      </c>
      <c r="CA114" t="str">
        <f t="shared" si="562"/>
        <v/>
      </c>
      <c r="CB114" t="str">
        <f t="shared" si="562"/>
        <v/>
      </c>
      <c r="CC114" t="str">
        <f t="shared" si="562"/>
        <v/>
      </c>
      <c r="CD114" t="str">
        <f t="shared" si="562"/>
        <v/>
      </c>
      <c r="CE114" t="str">
        <f t="shared" si="562"/>
        <v/>
      </c>
      <c r="CF114" t="str">
        <f t="shared" si="562"/>
        <v/>
      </c>
      <c r="CG114" t="str">
        <f t="shared" si="562"/>
        <v/>
      </c>
      <c r="CH114" t="str">
        <f t="shared" si="562"/>
        <v/>
      </c>
      <c r="CI114" t="str">
        <f t="shared" si="562"/>
        <v/>
      </c>
      <c r="CJ114" t="str">
        <f t="shared" si="562"/>
        <v/>
      </c>
      <c r="CK114" t="str">
        <f t="shared" si="562"/>
        <v/>
      </c>
      <c r="CL114" t="str">
        <f t="shared" si="562"/>
        <v/>
      </c>
      <c r="CM114" t="str">
        <f t="shared" si="562"/>
        <v/>
      </c>
      <c r="CN114" t="str">
        <f t="shared" si="562"/>
        <v/>
      </c>
      <c r="CO114" t="str">
        <f t="shared" si="562"/>
        <v/>
      </c>
      <c r="CP114" t="str">
        <f t="shared" si="562"/>
        <v/>
      </c>
      <c r="CQ114" s="103" t="str">
        <f t="shared" ref="CQ114:CX114" si="563">SWITCH(AI114, "", "", "None / Not interested", "", "No but interested", 1, "Beginner", 2, "Intermediate", 3, "Experienced", 4, "Very Experienced", 5)</f>
        <v/>
      </c>
      <c r="CR114" t="str">
        <f t="shared" si="563"/>
        <v/>
      </c>
      <c r="CS114" t="str">
        <f t="shared" si="563"/>
        <v/>
      </c>
      <c r="CT114" t="str">
        <f t="shared" si="563"/>
        <v/>
      </c>
      <c r="CU114" t="str">
        <f t="shared" si="563"/>
        <v/>
      </c>
      <c r="CV114" t="str">
        <f t="shared" si="563"/>
        <v/>
      </c>
      <c r="CW114" t="str">
        <f t="shared" si="563"/>
        <v/>
      </c>
      <c r="CX114" t="str">
        <f t="shared" si="563"/>
        <v/>
      </c>
      <c r="CY114" s="103" t="str">
        <f t="shared" ref="CY114:DK114" si="564">SWITCH(D114, "", "", "Not interested", "", "Curious", 1, "Interested", 2, "Very interested", 3)</f>
        <v/>
      </c>
      <c r="CZ114" t="str">
        <f t="shared" si="564"/>
        <v/>
      </c>
      <c r="DA114" t="str">
        <f t="shared" si="564"/>
        <v/>
      </c>
      <c r="DB114" t="str">
        <f t="shared" si="564"/>
        <v/>
      </c>
      <c r="DC114" t="str">
        <f t="shared" si="564"/>
        <v/>
      </c>
      <c r="DD114" t="str">
        <f t="shared" si="564"/>
        <v/>
      </c>
      <c r="DE114" t="str">
        <f t="shared" si="564"/>
        <v/>
      </c>
      <c r="DF114" t="str">
        <f t="shared" si="564"/>
        <v/>
      </c>
      <c r="DG114" t="str">
        <f t="shared" si="564"/>
        <v/>
      </c>
      <c r="DH114" t="str">
        <f t="shared" si="564"/>
        <v/>
      </c>
      <c r="DI114" t="str">
        <f t="shared" si="564"/>
        <v/>
      </c>
      <c r="DJ114" t="str">
        <f t="shared" si="564"/>
        <v/>
      </c>
      <c r="DK114" s="104" t="str">
        <f t="shared" si="564"/>
        <v/>
      </c>
    </row>
    <row r="115">
      <c r="BL115" s="103" t="b">
        <f t="shared" si="263"/>
        <v>0</v>
      </c>
      <c r="BM115" s="104" t="b">
        <f t="shared" si="264"/>
        <v>0</v>
      </c>
      <c r="BN115" t="b">
        <f t="shared" ref="BN115:BS115" si="565">NOT(ISERROR(SEARCH(BN$1, $BA115)))</f>
        <v>0</v>
      </c>
      <c r="BO115" t="b">
        <f t="shared" si="565"/>
        <v>0</v>
      </c>
      <c r="BP115" t="b">
        <f t="shared" si="565"/>
        <v>0</v>
      </c>
      <c r="BQ115" t="b">
        <f t="shared" si="565"/>
        <v>0</v>
      </c>
      <c r="BR115" t="b">
        <f t="shared" si="565"/>
        <v>0</v>
      </c>
      <c r="BS115" t="b">
        <f t="shared" si="565"/>
        <v>0</v>
      </c>
      <c r="BT115" s="103" t="b">
        <f t="shared" ref="BT115:BX115" si="566">NOT(ISERROR(SEARCH(BT$1, $BB115)))</f>
        <v>0</v>
      </c>
      <c r="BU115" t="b">
        <f t="shared" si="566"/>
        <v>0</v>
      </c>
      <c r="BV115" s="104" t="b">
        <f t="shared" si="566"/>
        <v>0</v>
      </c>
      <c r="BW115" t="b">
        <f t="shared" si="566"/>
        <v>0</v>
      </c>
      <c r="BX115" t="b">
        <f t="shared" si="566"/>
        <v>0</v>
      </c>
      <c r="BY115" s="103" t="str">
        <f t="shared" ref="BY115:CP115" si="567">SWITCH(Q115, "","", "None / not interested", "", "None but interested", 1, "Beginner", 2, "Intermediate", 3, "Experienced", 4, "Very experienced", 5, "Pro", 6)</f>
        <v/>
      </c>
      <c r="BZ115" t="str">
        <f t="shared" si="567"/>
        <v/>
      </c>
      <c r="CA115" t="str">
        <f t="shared" si="567"/>
        <v/>
      </c>
      <c r="CB115" t="str">
        <f t="shared" si="567"/>
        <v/>
      </c>
      <c r="CC115" t="str">
        <f t="shared" si="567"/>
        <v/>
      </c>
      <c r="CD115" t="str">
        <f t="shared" si="567"/>
        <v/>
      </c>
      <c r="CE115" t="str">
        <f t="shared" si="567"/>
        <v/>
      </c>
      <c r="CF115" t="str">
        <f t="shared" si="567"/>
        <v/>
      </c>
      <c r="CG115" t="str">
        <f t="shared" si="567"/>
        <v/>
      </c>
      <c r="CH115" t="str">
        <f t="shared" si="567"/>
        <v/>
      </c>
      <c r="CI115" t="str">
        <f t="shared" si="567"/>
        <v/>
      </c>
      <c r="CJ115" t="str">
        <f t="shared" si="567"/>
        <v/>
      </c>
      <c r="CK115" t="str">
        <f t="shared" si="567"/>
        <v/>
      </c>
      <c r="CL115" t="str">
        <f t="shared" si="567"/>
        <v/>
      </c>
      <c r="CM115" t="str">
        <f t="shared" si="567"/>
        <v/>
      </c>
      <c r="CN115" t="str">
        <f t="shared" si="567"/>
        <v/>
      </c>
      <c r="CO115" t="str">
        <f t="shared" si="567"/>
        <v/>
      </c>
      <c r="CP115" t="str">
        <f t="shared" si="567"/>
        <v/>
      </c>
      <c r="CQ115" s="103" t="str">
        <f t="shared" ref="CQ115:CX115" si="568">SWITCH(AI115, "", "", "None / Not interested", "", "No but interested", 1, "Beginner", 2, "Intermediate", 3, "Experienced", 4, "Very Experienced", 5)</f>
        <v/>
      </c>
      <c r="CR115" t="str">
        <f t="shared" si="568"/>
        <v/>
      </c>
      <c r="CS115" t="str">
        <f t="shared" si="568"/>
        <v/>
      </c>
      <c r="CT115" t="str">
        <f t="shared" si="568"/>
        <v/>
      </c>
      <c r="CU115" t="str">
        <f t="shared" si="568"/>
        <v/>
      </c>
      <c r="CV115" t="str">
        <f t="shared" si="568"/>
        <v/>
      </c>
      <c r="CW115" t="str">
        <f t="shared" si="568"/>
        <v/>
      </c>
      <c r="CX115" t="str">
        <f t="shared" si="568"/>
        <v/>
      </c>
      <c r="CY115" s="103" t="str">
        <f t="shared" ref="CY115:DK115" si="569">SWITCH(D115, "", "", "Not interested", "", "Curious", 1, "Interested", 2, "Very interested", 3)</f>
        <v/>
      </c>
      <c r="CZ115" t="str">
        <f t="shared" si="569"/>
        <v/>
      </c>
      <c r="DA115" t="str">
        <f t="shared" si="569"/>
        <v/>
      </c>
      <c r="DB115" t="str">
        <f t="shared" si="569"/>
        <v/>
      </c>
      <c r="DC115" t="str">
        <f t="shared" si="569"/>
        <v/>
      </c>
      <c r="DD115" t="str">
        <f t="shared" si="569"/>
        <v/>
      </c>
      <c r="DE115" t="str">
        <f t="shared" si="569"/>
        <v/>
      </c>
      <c r="DF115" t="str">
        <f t="shared" si="569"/>
        <v/>
      </c>
      <c r="DG115" t="str">
        <f t="shared" si="569"/>
        <v/>
      </c>
      <c r="DH115" t="str">
        <f t="shared" si="569"/>
        <v/>
      </c>
      <c r="DI115" t="str">
        <f t="shared" si="569"/>
        <v/>
      </c>
      <c r="DJ115" t="str">
        <f t="shared" si="569"/>
        <v/>
      </c>
      <c r="DK115" s="104" t="str">
        <f t="shared" si="569"/>
        <v/>
      </c>
    </row>
    <row r="116">
      <c r="BL116" s="103" t="b">
        <f t="shared" si="263"/>
        <v>0</v>
      </c>
      <c r="BM116" s="104" t="b">
        <f t="shared" si="264"/>
        <v>0</v>
      </c>
      <c r="BN116" t="b">
        <f t="shared" ref="BN116:BS116" si="570">NOT(ISERROR(SEARCH(BN$1, $BA116)))</f>
        <v>0</v>
      </c>
      <c r="BO116" t="b">
        <f t="shared" si="570"/>
        <v>0</v>
      </c>
      <c r="BP116" t="b">
        <f t="shared" si="570"/>
        <v>0</v>
      </c>
      <c r="BQ116" t="b">
        <f t="shared" si="570"/>
        <v>0</v>
      </c>
      <c r="BR116" t="b">
        <f t="shared" si="570"/>
        <v>0</v>
      </c>
      <c r="BS116" t="b">
        <f t="shared" si="570"/>
        <v>0</v>
      </c>
      <c r="BT116" s="103" t="b">
        <f t="shared" ref="BT116:BX116" si="571">NOT(ISERROR(SEARCH(BT$1, $BB116)))</f>
        <v>0</v>
      </c>
      <c r="BU116" t="b">
        <f t="shared" si="571"/>
        <v>0</v>
      </c>
      <c r="BV116" s="104" t="b">
        <f t="shared" si="571"/>
        <v>0</v>
      </c>
      <c r="BW116" t="b">
        <f t="shared" si="571"/>
        <v>0</v>
      </c>
      <c r="BX116" t="b">
        <f t="shared" si="571"/>
        <v>0</v>
      </c>
      <c r="BY116" s="103" t="str">
        <f t="shared" ref="BY116:CP116" si="572">SWITCH(Q116, "","", "None / not interested", "", "None but interested", 1, "Beginner", 2, "Intermediate", 3, "Experienced", 4, "Very experienced", 5, "Pro", 6)</f>
        <v/>
      </c>
      <c r="BZ116" t="str">
        <f t="shared" si="572"/>
        <v/>
      </c>
      <c r="CA116" t="str">
        <f t="shared" si="572"/>
        <v/>
      </c>
      <c r="CB116" t="str">
        <f t="shared" si="572"/>
        <v/>
      </c>
      <c r="CC116" t="str">
        <f t="shared" si="572"/>
        <v/>
      </c>
      <c r="CD116" t="str">
        <f t="shared" si="572"/>
        <v/>
      </c>
      <c r="CE116" t="str">
        <f t="shared" si="572"/>
        <v/>
      </c>
      <c r="CF116" t="str">
        <f t="shared" si="572"/>
        <v/>
      </c>
      <c r="CG116" t="str">
        <f t="shared" si="572"/>
        <v/>
      </c>
      <c r="CH116" t="str">
        <f t="shared" si="572"/>
        <v/>
      </c>
      <c r="CI116" t="str">
        <f t="shared" si="572"/>
        <v/>
      </c>
      <c r="CJ116" t="str">
        <f t="shared" si="572"/>
        <v/>
      </c>
      <c r="CK116" t="str">
        <f t="shared" si="572"/>
        <v/>
      </c>
      <c r="CL116" t="str">
        <f t="shared" si="572"/>
        <v/>
      </c>
      <c r="CM116" t="str">
        <f t="shared" si="572"/>
        <v/>
      </c>
      <c r="CN116" t="str">
        <f t="shared" si="572"/>
        <v/>
      </c>
      <c r="CO116" t="str">
        <f t="shared" si="572"/>
        <v/>
      </c>
      <c r="CP116" t="str">
        <f t="shared" si="572"/>
        <v/>
      </c>
      <c r="CQ116" s="103" t="str">
        <f t="shared" ref="CQ116:CX116" si="573">SWITCH(AI116, "", "", "None / Not interested", "", "No but interested", 1, "Beginner", 2, "Intermediate", 3, "Experienced", 4, "Very Experienced", 5)</f>
        <v/>
      </c>
      <c r="CR116" t="str">
        <f t="shared" si="573"/>
        <v/>
      </c>
      <c r="CS116" t="str">
        <f t="shared" si="573"/>
        <v/>
      </c>
      <c r="CT116" t="str">
        <f t="shared" si="573"/>
        <v/>
      </c>
      <c r="CU116" t="str">
        <f t="shared" si="573"/>
        <v/>
      </c>
      <c r="CV116" t="str">
        <f t="shared" si="573"/>
        <v/>
      </c>
      <c r="CW116" t="str">
        <f t="shared" si="573"/>
        <v/>
      </c>
      <c r="CX116" t="str">
        <f t="shared" si="573"/>
        <v/>
      </c>
      <c r="CY116" s="103" t="str">
        <f t="shared" ref="CY116:DK116" si="574">SWITCH(D116, "", "", "Not interested", "", "Curious", 1, "Interested", 2, "Very interested", 3)</f>
        <v/>
      </c>
      <c r="CZ116" t="str">
        <f t="shared" si="574"/>
        <v/>
      </c>
      <c r="DA116" t="str">
        <f t="shared" si="574"/>
        <v/>
      </c>
      <c r="DB116" t="str">
        <f t="shared" si="574"/>
        <v/>
      </c>
      <c r="DC116" t="str">
        <f t="shared" si="574"/>
        <v/>
      </c>
      <c r="DD116" t="str">
        <f t="shared" si="574"/>
        <v/>
      </c>
      <c r="DE116" t="str">
        <f t="shared" si="574"/>
        <v/>
      </c>
      <c r="DF116" t="str">
        <f t="shared" si="574"/>
        <v/>
      </c>
      <c r="DG116" t="str">
        <f t="shared" si="574"/>
        <v/>
      </c>
      <c r="DH116" t="str">
        <f t="shared" si="574"/>
        <v/>
      </c>
      <c r="DI116" t="str">
        <f t="shared" si="574"/>
        <v/>
      </c>
      <c r="DJ116" t="str">
        <f t="shared" si="574"/>
        <v/>
      </c>
      <c r="DK116" s="104" t="str">
        <f t="shared" si="574"/>
        <v/>
      </c>
    </row>
    <row r="117">
      <c r="BL117" s="103" t="b">
        <f t="shared" si="263"/>
        <v>0</v>
      </c>
      <c r="BM117" s="104" t="b">
        <f t="shared" si="264"/>
        <v>0</v>
      </c>
      <c r="BN117" t="b">
        <f t="shared" ref="BN117:BS117" si="575">NOT(ISERROR(SEARCH(BN$1, $BA117)))</f>
        <v>0</v>
      </c>
      <c r="BO117" t="b">
        <f t="shared" si="575"/>
        <v>0</v>
      </c>
      <c r="BP117" t="b">
        <f t="shared" si="575"/>
        <v>0</v>
      </c>
      <c r="BQ117" t="b">
        <f t="shared" si="575"/>
        <v>0</v>
      </c>
      <c r="BR117" t="b">
        <f t="shared" si="575"/>
        <v>0</v>
      </c>
      <c r="BS117" t="b">
        <f t="shared" si="575"/>
        <v>0</v>
      </c>
      <c r="BT117" s="103" t="b">
        <f t="shared" ref="BT117:BX117" si="576">NOT(ISERROR(SEARCH(BT$1, $BB117)))</f>
        <v>0</v>
      </c>
      <c r="BU117" t="b">
        <f t="shared" si="576"/>
        <v>0</v>
      </c>
      <c r="BV117" s="104" t="b">
        <f t="shared" si="576"/>
        <v>0</v>
      </c>
      <c r="BW117" t="b">
        <f t="shared" si="576"/>
        <v>0</v>
      </c>
      <c r="BX117" t="b">
        <f t="shared" si="576"/>
        <v>0</v>
      </c>
      <c r="BY117" s="103" t="str">
        <f t="shared" ref="BY117:CP117" si="577">SWITCH(Q117, "","", "None / not interested", "", "None but interested", 1, "Beginner", 2, "Intermediate", 3, "Experienced", 4, "Very experienced", 5, "Pro", 6)</f>
        <v/>
      </c>
      <c r="BZ117" t="str">
        <f t="shared" si="577"/>
        <v/>
      </c>
      <c r="CA117" t="str">
        <f t="shared" si="577"/>
        <v/>
      </c>
      <c r="CB117" t="str">
        <f t="shared" si="577"/>
        <v/>
      </c>
      <c r="CC117" t="str">
        <f t="shared" si="577"/>
        <v/>
      </c>
      <c r="CD117" t="str">
        <f t="shared" si="577"/>
        <v/>
      </c>
      <c r="CE117" t="str">
        <f t="shared" si="577"/>
        <v/>
      </c>
      <c r="CF117" t="str">
        <f t="shared" si="577"/>
        <v/>
      </c>
      <c r="CG117" t="str">
        <f t="shared" si="577"/>
        <v/>
      </c>
      <c r="CH117" t="str">
        <f t="shared" si="577"/>
        <v/>
      </c>
      <c r="CI117" t="str">
        <f t="shared" si="577"/>
        <v/>
      </c>
      <c r="CJ117" t="str">
        <f t="shared" si="577"/>
        <v/>
      </c>
      <c r="CK117" t="str">
        <f t="shared" si="577"/>
        <v/>
      </c>
      <c r="CL117" t="str">
        <f t="shared" si="577"/>
        <v/>
      </c>
      <c r="CM117" t="str">
        <f t="shared" si="577"/>
        <v/>
      </c>
      <c r="CN117" t="str">
        <f t="shared" si="577"/>
        <v/>
      </c>
      <c r="CO117" t="str">
        <f t="shared" si="577"/>
        <v/>
      </c>
      <c r="CP117" t="str">
        <f t="shared" si="577"/>
        <v/>
      </c>
      <c r="CQ117" s="103" t="str">
        <f t="shared" ref="CQ117:CX117" si="578">SWITCH(AI117, "", "", "None / Not interested", "", "No but interested", 1, "Beginner", 2, "Intermediate", 3, "Experienced", 4, "Very Experienced", 5)</f>
        <v/>
      </c>
      <c r="CR117" t="str">
        <f t="shared" si="578"/>
        <v/>
      </c>
      <c r="CS117" t="str">
        <f t="shared" si="578"/>
        <v/>
      </c>
      <c r="CT117" t="str">
        <f t="shared" si="578"/>
        <v/>
      </c>
      <c r="CU117" t="str">
        <f t="shared" si="578"/>
        <v/>
      </c>
      <c r="CV117" t="str">
        <f t="shared" si="578"/>
        <v/>
      </c>
      <c r="CW117" t="str">
        <f t="shared" si="578"/>
        <v/>
      </c>
      <c r="CX117" t="str">
        <f t="shared" si="578"/>
        <v/>
      </c>
      <c r="CY117" s="103" t="str">
        <f t="shared" ref="CY117:DK117" si="579">SWITCH(D117, "", "", "Not interested", "", "Curious", 1, "Interested", 2, "Very interested", 3)</f>
        <v/>
      </c>
      <c r="CZ117" t="str">
        <f t="shared" si="579"/>
        <v/>
      </c>
      <c r="DA117" t="str">
        <f t="shared" si="579"/>
        <v/>
      </c>
      <c r="DB117" t="str">
        <f t="shared" si="579"/>
        <v/>
      </c>
      <c r="DC117" t="str">
        <f t="shared" si="579"/>
        <v/>
      </c>
      <c r="DD117" t="str">
        <f t="shared" si="579"/>
        <v/>
      </c>
      <c r="DE117" t="str">
        <f t="shared" si="579"/>
        <v/>
      </c>
      <c r="DF117" t="str">
        <f t="shared" si="579"/>
        <v/>
      </c>
      <c r="DG117" t="str">
        <f t="shared" si="579"/>
        <v/>
      </c>
      <c r="DH117" t="str">
        <f t="shared" si="579"/>
        <v/>
      </c>
      <c r="DI117" t="str">
        <f t="shared" si="579"/>
        <v/>
      </c>
      <c r="DJ117" t="str">
        <f t="shared" si="579"/>
        <v/>
      </c>
      <c r="DK117" s="104" t="str">
        <f t="shared" si="579"/>
        <v/>
      </c>
    </row>
    <row r="118">
      <c r="BL118" s="103" t="b">
        <f t="shared" si="263"/>
        <v>0</v>
      </c>
      <c r="BM118" s="104" t="b">
        <f t="shared" si="264"/>
        <v>0</v>
      </c>
      <c r="BN118" t="b">
        <f t="shared" ref="BN118:BS118" si="580">NOT(ISERROR(SEARCH(BN$1, $BA118)))</f>
        <v>0</v>
      </c>
      <c r="BO118" t="b">
        <f t="shared" si="580"/>
        <v>0</v>
      </c>
      <c r="BP118" t="b">
        <f t="shared" si="580"/>
        <v>0</v>
      </c>
      <c r="BQ118" t="b">
        <f t="shared" si="580"/>
        <v>0</v>
      </c>
      <c r="BR118" t="b">
        <f t="shared" si="580"/>
        <v>0</v>
      </c>
      <c r="BS118" t="b">
        <f t="shared" si="580"/>
        <v>0</v>
      </c>
      <c r="BT118" s="103" t="b">
        <f t="shared" ref="BT118:BX118" si="581">NOT(ISERROR(SEARCH(BT$1, $BB118)))</f>
        <v>0</v>
      </c>
      <c r="BU118" t="b">
        <f t="shared" si="581"/>
        <v>0</v>
      </c>
      <c r="BV118" s="104" t="b">
        <f t="shared" si="581"/>
        <v>0</v>
      </c>
      <c r="BW118" t="b">
        <f t="shared" si="581"/>
        <v>0</v>
      </c>
      <c r="BX118" t="b">
        <f t="shared" si="581"/>
        <v>0</v>
      </c>
      <c r="BY118" s="103" t="str">
        <f t="shared" ref="BY118:CP118" si="582">SWITCH(Q118, "","", "None / not interested", "", "None but interested", 1, "Beginner", 2, "Intermediate", 3, "Experienced", 4, "Very experienced", 5, "Pro", 6)</f>
        <v/>
      </c>
      <c r="BZ118" t="str">
        <f t="shared" si="582"/>
        <v/>
      </c>
      <c r="CA118" t="str">
        <f t="shared" si="582"/>
        <v/>
      </c>
      <c r="CB118" t="str">
        <f t="shared" si="582"/>
        <v/>
      </c>
      <c r="CC118" t="str">
        <f t="shared" si="582"/>
        <v/>
      </c>
      <c r="CD118" t="str">
        <f t="shared" si="582"/>
        <v/>
      </c>
      <c r="CE118" t="str">
        <f t="shared" si="582"/>
        <v/>
      </c>
      <c r="CF118" t="str">
        <f t="shared" si="582"/>
        <v/>
      </c>
      <c r="CG118" t="str">
        <f t="shared" si="582"/>
        <v/>
      </c>
      <c r="CH118" t="str">
        <f t="shared" si="582"/>
        <v/>
      </c>
      <c r="CI118" t="str">
        <f t="shared" si="582"/>
        <v/>
      </c>
      <c r="CJ118" t="str">
        <f t="shared" si="582"/>
        <v/>
      </c>
      <c r="CK118" t="str">
        <f t="shared" si="582"/>
        <v/>
      </c>
      <c r="CL118" t="str">
        <f t="shared" si="582"/>
        <v/>
      </c>
      <c r="CM118" t="str">
        <f t="shared" si="582"/>
        <v/>
      </c>
      <c r="CN118" t="str">
        <f t="shared" si="582"/>
        <v/>
      </c>
      <c r="CO118" t="str">
        <f t="shared" si="582"/>
        <v/>
      </c>
      <c r="CP118" t="str">
        <f t="shared" si="582"/>
        <v/>
      </c>
      <c r="CQ118" s="103" t="str">
        <f t="shared" ref="CQ118:CX118" si="583">SWITCH(AI118, "", "", "None / Not interested", "", "No but interested", 1, "Beginner", 2, "Intermediate", 3, "Experienced", 4, "Very Experienced", 5)</f>
        <v/>
      </c>
      <c r="CR118" t="str">
        <f t="shared" si="583"/>
        <v/>
      </c>
      <c r="CS118" t="str">
        <f t="shared" si="583"/>
        <v/>
      </c>
      <c r="CT118" t="str">
        <f t="shared" si="583"/>
        <v/>
      </c>
      <c r="CU118" t="str">
        <f t="shared" si="583"/>
        <v/>
      </c>
      <c r="CV118" t="str">
        <f t="shared" si="583"/>
        <v/>
      </c>
      <c r="CW118" t="str">
        <f t="shared" si="583"/>
        <v/>
      </c>
      <c r="CX118" t="str">
        <f t="shared" si="583"/>
        <v/>
      </c>
      <c r="CY118" s="103" t="str">
        <f t="shared" ref="CY118:DK118" si="584">SWITCH(D118, "", "", "Not interested", "", "Curious", 1, "Interested", 2, "Very interested", 3)</f>
        <v/>
      </c>
      <c r="CZ118" t="str">
        <f t="shared" si="584"/>
        <v/>
      </c>
      <c r="DA118" t="str">
        <f t="shared" si="584"/>
        <v/>
      </c>
      <c r="DB118" t="str">
        <f t="shared" si="584"/>
        <v/>
      </c>
      <c r="DC118" t="str">
        <f t="shared" si="584"/>
        <v/>
      </c>
      <c r="DD118" t="str">
        <f t="shared" si="584"/>
        <v/>
      </c>
      <c r="DE118" t="str">
        <f t="shared" si="584"/>
        <v/>
      </c>
      <c r="DF118" t="str">
        <f t="shared" si="584"/>
        <v/>
      </c>
      <c r="DG118" t="str">
        <f t="shared" si="584"/>
        <v/>
      </c>
      <c r="DH118" t="str">
        <f t="shared" si="584"/>
        <v/>
      </c>
      <c r="DI118" t="str">
        <f t="shared" si="584"/>
        <v/>
      </c>
      <c r="DJ118" t="str">
        <f t="shared" si="584"/>
        <v/>
      </c>
      <c r="DK118" s="104" t="str">
        <f t="shared" si="584"/>
        <v/>
      </c>
    </row>
    <row r="119">
      <c r="BL119" s="103" t="b">
        <f t="shared" si="263"/>
        <v>0</v>
      </c>
      <c r="BM119" s="104" t="b">
        <f t="shared" si="264"/>
        <v>0</v>
      </c>
      <c r="BN119" t="b">
        <f t="shared" ref="BN119:BS119" si="585">NOT(ISERROR(SEARCH(BN$1, $BA119)))</f>
        <v>0</v>
      </c>
      <c r="BO119" t="b">
        <f t="shared" si="585"/>
        <v>0</v>
      </c>
      <c r="BP119" t="b">
        <f t="shared" si="585"/>
        <v>0</v>
      </c>
      <c r="BQ119" t="b">
        <f t="shared" si="585"/>
        <v>0</v>
      </c>
      <c r="BR119" t="b">
        <f t="shared" si="585"/>
        <v>0</v>
      </c>
      <c r="BS119" t="b">
        <f t="shared" si="585"/>
        <v>0</v>
      </c>
      <c r="BT119" s="103" t="b">
        <f t="shared" ref="BT119:BX119" si="586">NOT(ISERROR(SEARCH(BT$1, $BB119)))</f>
        <v>0</v>
      </c>
      <c r="BU119" t="b">
        <f t="shared" si="586"/>
        <v>0</v>
      </c>
      <c r="BV119" s="104" t="b">
        <f t="shared" si="586"/>
        <v>0</v>
      </c>
      <c r="BW119" t="b">
        <f t="shared" si="586"/>
        <v>0</v>
      </c>
      <c r="BX119" t="b">
        <f t="shared" si="586"/>
        <v>0</v>
      </c>
      <c r="BY119" s="103" t="str">
        <f t="shared" ref="BY119:CP119" si="587">SWITCH(Q119, "","", "None / not interested", "", "None but interested", 1, "Beginner", 2, "Intermediate", 3, "Experienced", 4, "Very experienced", 5, "Pro", 6)</f>
        <v/>
      </c>
      <c r="BZ119" t="str">
        <f t="shared" si="587"/>
        <v/>
      </c>
      <c r="CA119" t="str">
        <f t="shared" si="587"/>
        <v/>
      </c>
      <c r="CB119" t="str">
        <f t="shared" si="587"/>
        <v/>
      </c>
      <c r="CC119" t="str">
        <f t="shared" si="587"/>
        <v/>
      </c>
      <c r="CD119" t="str">
        <f t="shared" si="587"/>
        <v/>
      </c>
      <c r="CE119" t="str">
        <f t="shared" si="587"/>
        <v/>
      </c>
      <c r="CF119" t="str">
        <f t="shared" si="587"/>
        <v/>
      </c>
      <c r="CG119" t="str">
        <f t="shared" si="587"/>
        <v/>
      </c>
      <c r="CH119" t="str">
        <f t="shared" si="587"/>
        <v/>
      </c>
      <c r="CI119" t="str">
        <f t="shared" si="587"/>
        <v/>
      </c>
      <c r="CJ119" t="str">
        <f t="shared" si="587"/>
        <v/>
      </c>
      <c r="CK119" t="str">
        <f t="shared" si="587"/>
        <v/>
      </c>
      <c r="CL119" t="str">
        <f t="shared" si="587"/>
        <v/>
      </c>
      <c r="CM119" t="str">
        <f t="shared" si="587"/>
        <v/>
      </c>
      <c r="CN119" t="str">
        <f t="shared" si="587"/>
        <v/>
      </c>
      <c r="CO119" t="str">
        <f t="shared" si="587"/>
        <v/>
      </c>
      <c r="CP119" t="str">
        <f t="shared" si="587"/>
        <v/>
      </c>
      <c r="CQ119" s="103" t="str">
        <f t="shared" ref="CQ119:CX119" si="588">SWITCH(AI119, "", "", "None / Not interested", "", "No but interested", 1, "Beginner", 2, "Intermediate", 3, "Experienced", 4, "Very Experienced", 5)</f>
        <v/>
      </c>
      <c r="CR119" t="str">
        <f t="shared" si="588"/>
        <v/>
      </c>
      <c r="CS119" t="str">
        <f t="shared" si="588"/>
        <v/>
      </c>
      <c r="CT119" t="str">
        <f t="shared" si="588"/>
        <v/>
      </c>
      <c r="CU119" t="str">
        <f t="shared" si="588"/>
        <v/>
      </c>
      <c r="CV119" t="str">
        <f t="shared" si="588"/>
        <v/>
      </c>
      <c r="CW119" t="str">
        <f t="shared" si="588"/>
        <v/>
      </c>
      <c r="CX119" t="str">
        <f t="shared" si="588"/>
        <v/>
      </c>
      <c r="CY119" s="103" t="str">
        <f t="shared" ref="CY119:DK119" si="589">SWITCH(D119, "", "", "Not interested", "", "Curious", 1, "Interested", 2, "Very interested", 3)</f>
        <v/>
      </c>
      <c r="CZ119" t="str">
        <f t="shared" si="589"/>
        <v/>
      </c>
      <c r="DA119" t="str">
        <f t="shared" si="589"/>
        <v/>
      </c>
      <c r="DB119" t="str">
        <f t="shared" si="589"/>
        <v/>
      </c>
      <c r="DC119" t="str">
        <f t="shared" si="589"/>
        <v/>
      </c>
      <c r="DD119" t="str">
        <f t="shared" si="589"/>
        <v/>
      </c>
      <c r="DE119" t="str">
        <f t="shared" si="589"/>
        <v/>
      </c>
      <c r="DF119" t="str">
        <f t="shared" si="589"/>
        <v/>
      </c>
      <c r="DG119" t="str">
        <f t="shared" si="589"/>
        <v/>
      </c>
      <c r="DH119" t="str">
        <f t="shared" si="589"/>
        <v/>
      </c>
      <c r="DI119" t="str">
        <f t="shared" si="589"/>
        <v/>
      </c>
      <c r="DJ119" t="str">
        <f t="shared" si="589"/>
        <v/>
      </c>
      <c r="DK119" s="104" t="str">
        <f t="shared" si="589"/>
        <v/>
      </c>
    </row>
    <row r="120">
      <c r="BL120" s="103" t="b">
        <f t="shared" si="263"/>
        <v>0</v>
      </c>
      <c r="BM120" s="104" t="b">
        <f t="shared" si="264"/>
        <v>0</v>
      </c>
      <c r="BN120" t="b">
        <f t="shared" ref="BN120:BS120" si="590">NOT(ISERROR(SEARCH(BN$1, $BA120)))</f>
        <v>0</v>
      </c>
      <c r="BO120" t="b">
        <f t="shared" si="590"/>
        <v>0</v>
      </c>
      <c r="BP120" t="b">
        <f t="shared" si="590"/>
        <v>0</v>
      </c>
      <c r="BQ120" t="b">
        <f t="shared" si="590"/>
        <v>0</v>
      </c>
      <c r="BR120" t="b">
        <f t="shared" si="590"/>
        <v>0</v>
      </c>
      <c r="BS120" t="b">
        <f t="shared" si="590"/>
        <v>0</v>
      </c>
      <c r="BT120" s="103" t="b">
        <f t="shared" ref="BT120:BX120" si="591">NOT(ISERROR(SEARCH(BT$1, $BB120)))</f>
        <v>0</v>
      </c>
      <c r="BU120" t="b">
        <f t="shared" si="591"/>
        <v>0</v>
      </c>
      <c r="BV120" s="104" t="b">
        <f t="shared" si="591"/>
        <v>0</v>
      </c>
      <c r="BW120" t="b">
        <f t="shared" si="591"/>
        <v>0</v>
      </c>
      <c r="BX120" t="b">
        <f t="shared" si="591"/>
        <v>0</v>
      </c>
      <c r="BY120" s="103" t="str">
        <f t="shared" ref="BY120:CP120" si="592">SWITCH(Q120, "","", "None / not interested", "", "None but interested", 1, "Beginner", 2, "Intermediate", 3, "Experienced", 4, "Very experienced", 5, "Pro", 6)</f>
        <v/>
      </c>
      <c r="BZ120" t="str">
        <f t="shared" si="592"/>
        <v/>
      </c>
      <c r="CA120" t="str">
        <f t="shared" si="592"/>
        <v/>
      </c>
      <c r="CB120" t="str">
        <f t="shared" si="592"/>
        <v/>
      </c>
      <c r="CC120" t="str">
        <f t="shared" si="592"/>
        <v/>
      </c>
      <c r="CD120" t="str">
        <f t="shared" si="592"/>
        <v/>
      </c>
      <c r="CE120" t="str">
        <f t="shared" si="592"/>
        <v/>
      </c>
      <c r="CF120" t="str">
        <f t="shared" si="592"/>
        <v/>
      </c>
      <c r="CG120" t="str">
        <f t="shared" si="592"/>
        <v/>
      </c>
      <c r="CH120" t="str">
        <f t="shared" si="592"/>
        <v/>
      </c>
      <c r="CI120" t="str">
        <f t="shared" si="592"/>
        <v/>
      </c>
      <c r="CJ120" t="str">
        <f t="shared" si="592"/>
        <v/>
      </c>
      <c r="CK120" t="str">
        <f t="shared" si="592"/>
        <v/>
      </c>
      <c r="CL120" t="str">
        <f t="shared" si="592"/>
        <v/>
      </c>
      <c r="CM120" t="str">
        <f t="shared" si="592"/>
        <v/>
      </c>
      <c r="CN120" t="str">
        <f t="shared" si="592"/>
        <v/>
      </c>
      <c r="CO120" t="str">
        <f t="shared" si="592"/>
        <v/>
      </c>
      <c r="CP120" t="str">
        <f t="shared" si="592"/>
        <v/>
      </c>
      <c r="CQ120" s="103" t="str">
        <f t="shared" ref="CQ120:CX120" si="593">SWITCH(AI120, "", "", "None / Not interested", "", "No but interested", 1, "Beginner", 2, "Intermediate", 3, "Experienced", 4, "Very Experienced", 5)</f>
        <v/>
      </c>
      <c r="CR120" t="str">
        <f t="shared" si="593"/>
        <v/>
      </c>
      <c r="CS120" t="str">
        <f t="shared" si="593"/>
        <v/>
      </c>
      <c r="CT120" t="str">
        <f t="shared" si="593"/>
        <v/>
      </c>
      <c r="CU120" t="str">
        <f t="shared" si="593"/>
        <v/>
      </c>
      <c r="CV120" t="str">
        <f t="shared" si="593"/>
        <v/>
      </c>
      <c r="CW120" t="str">
        <f t="shared" si="593"/>
        <v/>
      </c>
      <c r="CX120" t="str">
        <f t="shared" si="593"/>
        <v/>
      </c>
      <c r="CY120" s="103" t="str">
        <f t="shared" ref="CY120:DK120" si="594">SWITCH(D120, "", "", "Not interested", "", "Curious", 1, "Interested", 2, "Very interested", 3)</f>
        <v/>
      </c>
      <c r="CZ120" t="str">
        <f t="shared" si="594"/>
        <v/>
      </c>
      <c r="DA120" t="str">
        <f t="shared" si="594"/>
        <v/>
      </c>
      <c r="DB120" t="str">
        <f t="shared" si="594"/>
        <v/>
      </c>
      <c r="DC120" t="str">
        <f t="shared" si="594"/>
        <v/>
      </c>
      <c r="DD120" t="str">
        <f t="shared" si="594"/>
        <v/>
      </c>
      <c r="DE120" t="str">
        <f t="shared" si="594"/>
        <v/>
      </c>
      <c r="DF120" t="str">
        <f t="shared" si="594"/>
        <v/>
      </c>
      <c r="DG120" t="str">
        <f t="shared" si="594"/>
        <v/>
      </c>
      <c r="DH120" t="str">
        <f t="shared" si="594"/>
        <v/>
      </c>
      <c r="DI120" t="str">
        <f t="shared" si="594"/>
        <v/>
      </c>
      <c r="DJ120" t="str">
        <f t="shared" si="594"/>
        <v/>
      </c>
      <c r="DK120" s="104" t="str">
        <f t="shared" si="594"/>
        <v/>
      </c>
    </row>
    <row r="121">
      <c r="BL121" s="103" t="b">
        <f t="shared" si="263"/>
        <v>0</v>
      </c>
      <c r="BM121" s="104" t="b">
        <f t="shared" si="264"/>
        <v>0</v>
      </c>
      <c r="BN121" t="b">
        <f t="shared" ref="BN121:BS121" si="595">NOT(ISERROR(SEARCH(BN$1, $BA121)))</f>
        <v>0</v>
      </c>
      <c r="BO121" t="b">
        <f t="shared" si="595"/>
        <v>0</v>
      </c>
      <c r="BP121" t="b">
        <f t="shared" si="595"/>
        <v>0</v>
      </c>
      <c r="BQ121" t="b">
        <f t="shared" si="595"/>
        <v>0</v>
      </c>
      <c r="BR121" t="b">
        <f t="shared" si="595"/>
        <v>0</v>
      </c>
      <c r="BS121" t="b">
        <f t="shared" si="595"/>
        <v>0</v>
      </c>
      <c r="BT121" s="103" t="b">
        <f t="shared" ref="BT121:BX121" si="596">NOT(ISERROR(SEARCH(BT$1, $BB121)))</f>
        <v>0</v>
      </c>
      <c r="BU121" t="b">
        <f t="shared" si="596"/>
        <v>0</v>
      </c>
      <c r="BV121" s="104" t="b">
        <f t="shared" si="596"/>
        <v>0</v>
      </c>
      <c r="BW121" t="b">
        <f t="shared" si="596"/>
        <v>0</v>
      </c>
      <c r="BX121" t="b">
        <f t="shared" si="596"/>
        <v>0</v>
      </c>
      <c r="BY121" s="103" t="str">
        <f t="shared" ref="BY121:CP121" si="597">SWITCH(Q121, "","", "None / not interested", "", "None but interested", 1, "Beginner", 2, "Intermediate", 3, "Experienced", 4, "Very experienced", 5, "Pro", 6)</f>
        <v/>
      </c>
      <c r="BZ121" t="str">
        <f t="shared" si="597"/>
        <v/>
      </c>
      <c r="CA121" t="str">
        <f t="shared" si="597"/>
        <v/>
      </c>
      <c r="CB121" t="str">
        <f t="shared" si="597"/>
        <v/>
      </c>
      <c r="CC121" t="str">
        <f t="shared" si="597"/>
        <v/>
      </c>
      <c r="CD121" t="str">
        <f t="shared" si="597"/>
        <v/>
      </c>
      <c r="CE121" t="str">
        <f t="shared" si="597"/>
        <v/>
      </c>
      <c r="CF121" t="str">
        <f t="shared" si="597"/>
        <v/>
      </c>
      <c r="CG121" t="str">
        <f t="shared" si="597"/>
        <v/>
      </c>
      <c r="CH121" t="str">
        <f t="shared" si="597"/>
        <v/>
      </c>
      <c r="CI121" t="str">
        <f t="shared" si="597"/>
        <v/>
      </c>
      <c r="CJ121" t="str">
        <f t="shared" si="597"/>
        <v/>
      </c>
      <c r="CK121" t="str">
        <f t="shared" si="597"/>
        <v/>
      </c>
      <c r="CL121" t="str">
        <f t="shared" si="597"/>
        <v/>
      </c>
      <c r="CM121" t="str">
        <f t="shared" si="597"/>
        <v/>
      </c>
      <c r="CN121" t="str">
        <f t="shared" si="597"/>
        <v/>
      </c>
      <c r="CO121" t="str">
        <f t="shared" si="597"/>
        <v/>
      </c>
      <c r="CP121" t="str">
        <f t="shared" si="597"/>
        <v/>
      </c>
      <c r="CQ121" s="103" t="str">
        <f t="shared" ref="CQ121:CX121" si="598">SWITCH(AI121, "", "", "None / Not interested", "", "No but interested", 1, "Beginner", 2, "Intermediate", 3, "Experienced", 4, "Very Experienced", 5)</f>
        <v/>
      </c>
      <c r="CR121" t="str">
        <f t="shared" si="598"/>
        <v/>
      </c>
      <c r="CS121" t="str">
        <f t="shared" si="598"/>
        <v/>
      </c>
      <c r="CT121" t="str">
        <f t="shared" si="598"/>
        <v/>
      </c>
      <c r="CU121" t="str">
        <f t="shared" si="598"/>
        <v/>
      </c>
      <c r="CV121" t="str">
        <f t="shared" si="598"/>
        <v/>
      </c>
      <c r="CW121" t="str">
        <f t="shared" si="598"/>
        <v/>
      </c>
      <c r="CX121" t="str">
        <f t="shared" si="598"/>
        <v/>
      </c>
      <c r="CY121" s="103" t="str">
        <f t="shared" ref="CY121:DK121" si="599">SWITCH(D121, "", "", "Not interested", "", "Curious", 1, "Interested", 2, "Very interested", 3)</f>
        <v/>
      </c>
      <c r="CZ121" t="str">
        <f t="shared" si="599"/>
        <v/>
      </c>
      <c r="DA121" t="str">
        <f t="shared" si="599"/>
        <v/>
      </c>
      <c r="DB121" t="str">
        <f t="shared" si="599"/>
        <v/>
      </c>
      <c r="DC121" t="str">
        <f t="shared" si="599"/>
        <v/>
      </c>
      <c r="DD121" t="str">
        <f t="shared" si="599"/>
        <v/>
      </c>
      <c r="DE121" t="str">
        <f t="shared" si="599"/>
        <v/>
      </c>
      <c r="DF121" t="str">
        <f t="shared" si="599"/>
        <v/>
      </c>
      <c r="DG121" t="str">
        <f t="shared" si="599"/>
        <v/>
      </c>
      <c r="DH121" t="str">
        <f t="shared" si="599"/>
        <v/>
      </c>
      <c r="DI121" t="str">
        <f t="shared" si="599"/>
        <v/>
      </c>
      <c r="DJ121" t="str">
        <f t="shared" si="599"/>
        <v/>
      </c>
      <c r="DK121" s="104" t="str">
        <f t="shared" si="599"/>
        <v/>
      </c>
    </row>
    <row r="122">
      <c r="BL122" s="103" t="b">
        <f t="shared" si="263"/>
        <v>0</v>
      </c>
      <c r="BM122" s="104" t="b">
        <f t="shared" si="264"/>
        <v>0</v>
      </c>
      <c r="BN122" t="b">
        <f t="shared" ref="BN122:BS122" si="600">NOT(ISERROR(SEARCH(BN$1, $BA122)))</f>
        <v>0</v>
      </c>
      <c r="BO122" t="b">
        <f t="shared" si="600"/>
        <v>0</v>
      </c>
      <c r="BP122" t="b">
        <f t="shared" si="600"/>
        <v>0</v>
      </c>
      <c r="BQ122" t="b">
        <f t="shared" si="600"/>
        <v>0</v>
      </c>
      <c r="BR122" t="b">
        <f t="shared" si="600"/>
        <v>0</v>
      </c>
      <c r="BS122" t="b">
        <f t="shared" si="600"/>
        <v>0</v>
      </c>
      <c r="BT122" s="103" t="b">
        <f t="shared" ref="BT122:BX122" si="601">NOT(ISERROR(SEARCH(BT$1, $BB122)))</f>
        <v>0</v>
      </c>
      <c r="BU122" t="b">
        <f t="shared" si="601"/>
        <v>0</v>
      </c>
      <c r="BV122" s="104" t="b">
        <f t="shared" si="601"/>
        <v>0</v>
      </c>
      <c r="BW122" t="b">
        <f t="shared" si="601"/>
        <v>0</v>
      </c>
      <c r="BX122" t="b">
        <f t="shared" si="601"/>
        <v>0</v>
      </c>
      <c r="BY122" s="103" t="str">
        <f t="shared" ref="BY122:CP122" si="602">SWITCH(Q122, "","", "None / not interested", "", "None but interested", 1, "Beginner", 2, "Intermediate", 3, "Experienced", 4, "Very experienced", 5, "Pro", 6)</f>
        <v/>
      </c>
      <c r="BZ122" t="str">
        <f t="shared" si="602"/>
        <v/>
      </c>
      <c r="CA122" t="str">
        <f t="shared" si="602"/>
        <v/>
      </c>
      <c r="CB122" t="str">
        <f t="shared" si="602"/>
        <v/>
      </c>
      <c r="CC122" t="str">
        <f t="shared" si="602"/>
        <v/>
      </c>
      <c r="CD122" t="str">
        <f t="shared" si="602"/>
        <v/>
      </c>
      <c r="CE122" t="str">
        <f t="shared" si="602"/>
        <v/>
      </c>
      <c r="CF122" t="str">
        <f t="shared" si="602"/>
        <v/>
      </c>
      <c r="CG122" t="str">
        <f t="shared" si="602"/>
        <v/>
      </c>
      <c r="CH122" t="str">
        <f t="shared" si="602"/>
        <v/>
      </c>
      <c r="CI122" t="str">
        <f t="shared" si="602"/>
        <v/>
      </c>
      <c r="CJ122" t="str">
        <f t="shared" si="602"/>
        <v/>
      </c>
      <c r="CK122" t="str">
        <f t="shared" si="602"/>
        <v/>
      </c>
      <c r="CL122" t="str">
        <f t="shared" si="602"/>
        <v/>
      </c>
      <c r="CM122" t="str">
        <f t="shared" si="602"/>
        <v/>
      </c>
      <c r="CN122" t="str">
        <f t="shared" si="602"/>
        <v/>
      </c>
      <c r="CO122" t="str">
        <f t="shared" si="602"/>
        <v/>
      </c>
      <c r="CP122" t="str">
        <f t="shared" si="602"/>
        <v/>
      </c>
      <c r="CQ122" s="103" t="str">
        <f t="shared" ref="CQ122:CX122" si="603">SWITCH(AI122, "", "", "None / Not interested", "", "No but interested", 1, "Beginner", 2, "Intermediate", 3, "Experienced", 4, "Very Experienced", 5)</f>
        <v/>
      </c>
      <c r="CR122" t="str">
        <f t="shared" si="603"/>
        <v/>
      </c>
      <c r="CS122" t="str">
        <f t="shared" si="603"/>
        <v/>
      </c>
      <c r="CT122" t="str">
        <f t="shared" si="603"/>
        <v/>
      </c>
      <c r="CU122" t="str">
        <f t="shared" si="603"/>
        <v/>
      </c>
      <c r="CV122" t="str">
        <f t="shared" si="603"/>
        <v/>
      </c>
      <c r="CW122" t="str">
        <f t="shared" si="603"/>
        <v/>
      </c>
      <c r="CX122" t="str">
        <f t="shared" si="603"/>
        <v/>
      </c>
      <c r="CY122" s="103" t="str">
        <f t="shared" ref="CY122:DK122" si="604">SWITCH(D122, "", "", "Not interested", "", "Curious", 1, "Interested", 2, "Very interested", 3)</f>
        <v/>
      </c>
      <c r="CZ122" t="str">
        <f t="shared" si="604"/>
        <v/>
      </c>
      <c r="DA122" t="str">
        <f t="shared" si="604"/>
        <v/>
      </c>
      <c r="DB122" t="str">
        <f t="shared" si="604"/>
        <v/>
      </c>
      <c r="DC122" t="str">
        <f t="shared" si="604"/>
        <v/>
      </c>
      <c r="DD122" t="str">
        <f t="shared" si="604"/>
        <v/>
      </c>
      <c r="DE122" t="str">
        <f t="shared" si="604"/>
        <v/>
      </c>
      <c r="DF122" t="str">
        <f t="shared" si="604"/>
        <v/>
      </c>
      <c r="DG122" t="str">
        <f t="shared" si="604"/>
        <v/>
      </c>
      <c r="DH122" t="str">
        <f t="shared" si="604"/>
        <v/>
      </c>
      <c r="DI122" t="str">
        <f t="shared" si="604"/>
        <v/>
      </c>
      <c r="DJ122" t="str">
        <f t="shared" si="604"/>
        <v/>
      </c>
      <c r="DK122" s="104" t="str">
        <f t="shared" si="604"/>
        <v/>
      </c>
    </row>
    <row r="123">
      <c r="BL123" s="103" t="b">
        <f t="shared" si="263"/>
        <v>0</v>
      </c>
      <c r="BM123" s="104" t="b">
        <f t="shared" si="264"/>
        <v>0</v>
      </c>
      <c r="BN123" t="b">
        <f t="shared" ref="BN123:BS123" si="605">NOT(ISERROR(SEARCH(BN$1, $BA123)))</f>
        <v>0</v>
      </c>
      <c r="BO123" t="b">
        <f t="shared" si="605"/>
        <v>0</v>
      </c>
      <c r="BP123" t="b">
        <f t="shared" si="605"/>
        <v>0</v>
      </c>
      <c r="BQ123" t="b">
        <f t="shared" si="605"/>
        <v>0</v>
      </c>
      <c r="BR123" t="b">
        <f t="shared" si="605"/>
        <v>0</v>
      </c>
      <c r="BS123" t="b">
        <f t="shared" si="605"/>
        <v>0</v>
      </c>
      <c r="BT123" s="103" t="b">
        <f t="shared" ref="BT123:BX123" si="606">NOT(ISERROR(SEARCH(BT$1, $BB123)))</f>
        <v>0</v>
      </c>
      <c r="BU123" t="b">
        <f t="shared" si="606"/>
        <v>0</v>
      </c>
      <c r="BV123" s="104" t="b">
        <f t="shared" si="606"/>
        <v>0</v>
      </c>
      <c r="BW123" t="b">
        <f t="shared" si="606"/>
        <v>0</v>
      </c>
      <c r="BX123" t="b">
        <f t="shared" si="606"/>
        <v>0</v>
      </c>
      <c r="BY123" s="103" t="str">
        <f t="shared" ref="BY123:CP123" si="607">SWITCH(Q123, "","", "None / not interested", "", "None but interested", 1, "Beginner", 2, "Intermediate", 3, "Experienced", 4, "Very experienced", 5, "Pro", 6)</f>
        <v/>
      </c>
      <c r="BZ123" t="str">
        <f t="shared" si="607"/>
        <v/>
      </c>
      <c r="CA123" t="str">
        <f t="shared" si="607"/>
        <v/>
      </c>
      <c r="CB123" t="str">
        <f t="shared" si="607"/>
        <v/>
      </c>
      <c r="CC123" t="str">
        <f t="shared" si="607"/>
        <v/>
      </c>
      <c r="CD123" t="str">
        <f t="shared" si="607"/>
        <v/>
      </c>
      <c r="CE123" t="str">
        <f t="shared" si="607"/>
        <v/>
      </c>
      <c r="CF123" t="str">
        <f t="shared" si="607"/>
        <v/>
      </c>
      <c r="CG123" t="str">
        <f t="shared" si="607"/>
        <v/>
      </c>
      <c r="CH123" t="str">
        <f t="shared" si="607"/>
        <v/>
      </c>
      <c r="CI123" t="str">
        <f t="shared" si="607"/>
        <v/>
      </c>
      <c r="CJ123" t="str">
        <f t="shared" si="607"/>
        <v/>
      </c>
      <c r="CK123" t="str">
        <f t="shared" si="607"/>
        <v/>
      </c>
      <c r="CL123" t="str">
        <f t="shared" si="607"/>
        <v/>
      </c>
      <c r="CM123" t="str">
        <f t="shared" si="607"/>
        <v/>
      </c>
      <c r="CN123" t="str">
        <f t="shared" si="607"/>
        <v/>
      </c>
      <c r="CO123" t="str">
        <f t="shared" si="607"/>
        <v/>
      </c>
      <c r="CP123" t="str">
        <f t="shared" si="607"/>
        <v/>
      </c>
      <c r="CQ123" s="103" t="str">
        <f t="shared" ref="CQ123:CX123" si="608">SWITCH(AI123, "", "", "None / Not interested", "", "No but interested", 1, "Beginner", 2, "Intermediate", 3, "Experienced", 4, "Very Experienced", 5)</f>
        <v/>
      </c>
      <c r="CR123" t="str">
        <f t="shared" si="608"/>
        <v/>
      </c>
      <c r="CS123" t="str">
        <f t="shared" si="608"/>
        <v/>
      </c>
      <c r="CT123" t="str">
        <f t="shared" si="608"/>
        <v/>
      </c>
      <c r="CU123" t="str">
        <f t="shared" si="608"/>
        <v/>
      </c>
      <c r="CV123" t="str">
        <f t="shared" si="608"/>
        <v/>
      </c>
      <c r="CW123" t="str">
        <f t="shared" si="608"/>
        <v/>
      </c>
      <c r="CX123" t="str">
        <f t="shared" si="608"/>
        <v/>
      </c>
      <c r="CY123" s="103" t="str">
        <f t="shared" ref="CY123:DK123" si="609">SWITCH(D123, "", "", "Not interested", "", "Curious", 1, "Interested", 2, "Very interested", 3)</f>
        <v/>
      </c>
      <c r="CZ123" t="str">
        <f t="shared" si="609"/>
        <v/>
      </c>
      <c r="DA123" t="str">
        <f t="shared" si="609"/>
        <v/>
      </c>
      <c r="DB123" t="str">
        <f t="shared" si="609"/>
        <v/>
      </c>
      <c r="DC123" t="str">
        <f t="shared" si="609"/>
        <v/>
      </c>
      <c r="DD123" t="str">
        <f t="shared" si="609"/>
        <v/>
      </c>
      <c r="DE123" t="str">
        <f t="shared" si="609"/>
        <v/>
      </c>
      <c r="DF123" t="str">
        <f t="shared" si="609"/>
        <v/>
      </c>
      <c r="DG123" t="str">
        <f t="shared" si="609"/>
        <v/>
      </c>
      <c r="DH123" t="str">
        <f t="shared" si="609"/>
        <v/>
      </c>
      <c r="DI123" t="str">
        <f t="shared" si="609"/>
        <v/>
      </c>
      <c r="DJ123" t="str">
        <f t="shared" si="609"/>
        <v/>
      </c>
      <c r="DK123" s="104" t="str">
        <f t="shared" si="609"/>
        <v/>
      </c>
    </row>
    <row r="124">
      <c r="BL124" s="103" t="b">
        <f t="shared" si="263"/>
        <v>0</v>
      </c>
      <c r="BM124" s="104" t="b">
        <f t="shared" si="264"/>
        <v>0</v>
      </c>
      <c r="BN124" t="b">
        <f t="shared" ref="BN124:BS124" si="610">NOT(ISERROR(SEARCH(BN$1, $BA124)))</f>
        <v>0</v>
      </c>
      <c r="BO124" t="b">
        <f t="shared" si="610"/>
        <v>0</v>
      </c>
      <c r="BP124" t="b">
        <f t="shared" si="610"/>
        <v>0</v>
      </c>
      <c r="BQ124" t="b">
        <f t="shared" si="610"/>
        <v>0</v>
      </c>
      <c r="BR124" t="b">
        <f t="shared" si="610"/>
        <v>0</v>
      </c>
      <c r="BS124" t="b">
        <f t="shared" si="610"/>
        <v>0</v>
      </c>
      <c r="BT124" s="103" t="b">
        <f t="shared" ref="BT124:BX124" si="611">NOT(ISERROR(SEARCH(BT$1, $BB124)))</f>
        <v>0</v>
      </c>
      <c r="BU124" t="b">
        <f t="shared" si="611"/>
        <v>0</v>
      </c>
      <c r="BV124" s="104" t="b">
        <f t="shared" si="611"/>
        <v>0</v>
      </c>
      <c r="BW124" t="b">
        <f t="shared" si="611"/>
        <v>0</v>
      </c>
      <c r="BX124" t="b">
        <f t="shared" si="611"/>
        <v>0</v>
      </c>
      <c r="BY124" s="103" t="str">
        <f t="shared" ref="BY124:CP124" si="612">SWITCH(Q124, "","", "None / not interested", "", "None but interested", 1, "Beginner", 2, "Intermediate", 3, "Experienced", 4, "Very experienced", 5, "Pro", 6)</f>
        <v/>
      </c>
      <c r="BZ124" t="str">
        <f t="shared" si="612"/>
        <v/>
      </c>
      <c r="CA124" t="str">
        <f t="shared" si="612"/>
        <v/>
      </c>
      <c r="CB124" t="str">
        <f t="shared" si="612"/>
        <v/>
      </c>
      <c r="CC124" t="str">
        <f t="shared" si="612"/>
        <v/>
      </c>
      <c r="CD124" t="str">
        <f t="shared" si="612"/>
        <v/>
      </c>
      <c r="CE124" t="str">
        <f t="shared" si="612"/>
        <v/>
      </c>
      <c r="CF124" t="str">
        <f t="shared" si="612"/>
        <v/>
      </c>
      <c r="CG124" t="str">
        <f t="shared" si="612"/>
        <v/>
      </c>
      <c r="CH124" t="str">
        <f t="shared" si="612"/>
        <v/>
      </c>
      <c r="CI124" t="str">
        <f t="shared" si="612"/>
        <v/>
      </c>
      <c r="CJ124" t="str">
        <f t="shared" si="612"/>
        <v/>
      </c>
      <c r="CK124" t="str">
        <f t="shared" si="612"/>
        <v/>
      </c>
      <c r="CL124" t="str">
        <f t="shared" si="612"/>
        <v/>
      </c>
      <c r="CM124" t="str">
        <f t="shared" si="612"/>
        <v/>
      </c>
      <c r="CN124" t="str">
        <f t="shared" si="612"/>
        <v/>
      </c>
      <c r="CO124" t="str">
        <f t="shared" si="612"/>
        <v/>
      </c>
      <c r="CP124" t="str">
        <f t="shared" si="612"/>
        <v/>
      </c>
      <c r="CQ124" s="103" t="str">
        <f t="shared" ref="CQ124:CX124" si="613">SWITCH(AI124, "", "", "None / Not interested", "", "No but interested", 1, "Beginner", 2, "Intermediate", 3, "Experienced", 4, "Very Experienced", 5)</f>
        <v/>
      </c>
      <c r="CR124" t="str">
        <f t="shared" si="613"/>
        <v/>
      </c>
      <c r="CS124" t="str">
        <f t="shared" si="613"/>
        <v/>
      </c>
      <c r="CT124" t="str">
        <f t="shared" si="613"/>
        <v/>
      </c>
      <c r="CU124" t="str">
        <f t="shared" si="613"/>
        <v/>
      </c>
      <c r="CV124" t="str">
        <f t="shared" si="613"/>
        <v/>
      </c>
      <c r="CW124" t="str">
        <f t="shared" si="613"/>
        <v/>
      </c>
      <c r="CX124" t="str">
        <f t="shared" si="613"/>
        <v/>
      </c>
      <c r="CY124" s="103" t="str">
        <f t="shared" ref="CY124:DK124" si="614">SWITCH(D124, "", "", "Not interested", "", "Curious", 1, "Interested", 2, "Very interested", 3)</f>
        <v/>
      </c>
      <c r="CZ124" t="str">
        <f t="shared" si="614"/>
        <v/>
      </c>
      <c r="DA124" t="str">
        <f t="shared" si="614"/>
        <v/>
      </c>
      <c r="DB124" t="str">
        <f t="shared" si="614"/>
        <v/>
      </c>
      <c r="DC124" t="str">
        <f t="shared" si="614"/>
        <v/>
      </c>
      <c r="DD124" t="str">
        <f t="shared" si="614"/>
        <v/>
      </c>
      <c r="DE124" t="str">
        <f t="shared" si="614"/>
        <v/>
      </c>
      <c r="DF124" t="str">
        <f t="shared" si="614"/>
        <v/>
      </c>
      <c r="DG124" t="str">
        <f t="shared" si="614"/>
        <v/>
      </c>
      <c r="DH124" t="str">
        <f t="shared" si="614"/>
        <v/>
      </c>
      <c r="DI124" t="str">
        <f t="shared" si="614"/>
        <v/>
      </c>
      <c r="DJ124" t="str">
        <f t="shared" si="614"/>
        <v/>
      </c>
      <c r="DK124" s="104" t="str">
        <f t="shared" si="614"/>
        <v/>
      </c>
    </row>
    <row r="125">
      <c r="BL125" s="103" t="b">
        <f t="shared" si="263"/>
        <v>0</v>
      </c>
      <c r="BM125" s="104" t="b">
        <f t="shared" si="264"/>
        <v>0</v>
      </c>
      <c r="BN125" t="b">
        <f t="shared" ref="BN125:BS125" si="615">NOT(ISERROR(SEARCH(BN$1, $BA125)))</f>
        <v>0</v>
      </c>
      <c r="BO125" t="b">
        <f t="shared" si="615"/>
        <v>0</v>
      </c>
      <c r="BP125" t="b">
        <f t="shared" si="615"/>
        <v>0</v>
      </c>
      <c r="BQ125" t="b">
        <f t="shared" si="615"/>
        <v>0</v>
      </c>
      <c r="BR125" t="b">
        <f t="shared" si="615"/>
        <v>0</v>
      </c>
      <c r="BS125" t="b">
        <f t="shared" si="615"/>
        <v>0</v>
      </c>
      <c r="BT125" s="103" t="b">
        <f t="shared" ref="BT125:BX125" si="616">NOT(ISERROR(SEARCH(BT$1, $BB125)))</f>
        <v>0</v>
      </c>
      <c r="BU125" t="b">
        <f t="shared" si="616"/>
        <v>0</v>
      </c>
      <c r="BV125" s="104" t="b">
        <f t="shared" si="616"/>
        <v>0</v>
      </c>
      <c r="BW125" t="b">
        <f t="shared" si="616"/>
        <v>0</v>
      </c>
      <c r="BX125" t="b">
        <f t="shared" si="616"/>
        <v>0</v>
      </c>
      <c r="BY125" s="103" t="str">
        <f t="shared" ref="BY125:CP125" si="617">SWITCH(Q125, "","", "None / not interested", "", "None but interested", 1, "Beginner", 2, "Intermediate", 3, "Experienced", 4, "Very experienced", 5, "Pro", 6)</f>
        <v/>
      </c>
      <c r="BZ125" t="str">
        <f t="shared" si="617"/>
        <v/>
      </c>
      <c r="CA125" t="str">
        <f t="shared" si="617"/>
        <v/>
      </c>
      <c r="CB125" t="str">
        <f t="shared" si="617"/>
        <v/>
      </c>
      <c r="CC125" t="str">
        <f t="shared" si="617"/>
        <v/>
      </c>
      <c r="CD125" t="str">
        <f t="shared" si="617"/>
        <v/>
      </c>
      <c r="CE125" t="str">
        <f t="shared" si="617"/>
        <v/>
      </c>
      <c r="CF125" t="str">
        <f t="shared" si="617"/>
        <v/>
      </c>
      <c r="CG125" t="str">
        <f t="shared" si="617"/>
        <v/>
      </c>
      <c r="CH125" t="str">
        <f t="shared" si="617"/>
        <v/>
      </c>
      <c r="CI125" t="str">
        <f t="shared" si="617"/>
        <v/>
      </c>
      <c r="CJ125" t="str">
        <f t="shared" si="617"/>
        <v/>
      </c>
      <c r="CK125" t="str">
        <f t="shared" si="617"/>
        <v/>
      </c>
      <c r="CL125" t="str">
        <f t="shared" si="617"/>
        <v/>
      </c>
      <c r="CM125" t="str">
        <f t="shared" si="617"/>
        <v/>
      </c>
      <c r="CN125" t="str">
        <f t="shared" si="617"/>
        <v/>
      </c>
      <c r="CO125" t="str">
        <f t="shared" si="617"/>
        <v/>
      </c>
      <c r="CP125" t="str">
        <f t="shared" si="617"/>
        <v/>
      </c>
      <c r="CQ125" s="103" t="str">
        <f t="shared" ref="CQ125:CX125" si="618">SWITCH(AI125, "", "", "None / Not interested", "", "No but interested", 1, "Beginner", 2, "Intermediate", 3, "Experienced", 4, "Very Experienced", 5)</f>
        <v/>
      </c>
      <c r="CR125" t="str">
        <f t="shared" si="618"/>
        <v/>
      </c>
      <c r="CS125" t="str">
        <f t="shared" si="618"/>
        <v/>
      </c>
      <c r="CT125" t="str">
        <f t="shared" si="618"/>
        <v/>
      </c>
      <c r="CU125" t="str">
        <f t="shared" si="618"/>
        <v/>
      </c>
      <c r="CV125" t="str">
        <f t="shared" si="618"/>
        <v/>
      </c>
      <c r="CW125" t="str">
        <f t="shared" si="618"/>
        <v/>
      </c>
      <c r="CX125" t="str">
        <f t="shared" si="618"/>
        <v/>
      </c>
      <c r="CY125" s="103" t="str">
        <f t="shared" ref="CY125:DK125" si="619">SWITCH(D125, "", "", "Not interested", "", "Curious", 1, "Interested", 2, "Very interested", 3)</f>
        <v/>
      </c>
      <c r="CZ125" t="str">
        <f t="shared" si="619"/>
        <v/>
      </c>
      <c r="DA125" t="str">
        <f t="shared" si="619"/>
        <v/>
      </c>
      <c r="DB125" t="str">
        <f t="shared" si="619"/>
        <v/>
      </c>
      <c r="DC125" t="str">
        <f t="shared" si="619"/>
        <v/>
      </c>
      <c r="DD125" t="str">
        <f t="shared" si="619"/>
        <v/>
      </c>
      <c r="DE125" t="str">
        <f t="shared" si="619"/>
        <v/>
      </c>
      <c r="DF125" t="str">
        <f t="shared" si="619"/>
        <v/>
      </c>
      <c r="DG125" t="str">
        <f t="shared" si="619"/>
        <v/>
      </c>
      <c r="DH125" t="str">
        <f t="shared" si="619"/>
        <v/>
      </c>
      <c r="DI125" t="str">
        <f t="shared" si="619"/>
        <v/>
      </c>
      <c r="DJ125" t="str">
        <f t="shared" si="619"/>
        <v/>
      </c>
      <c r="DK125" s="104" t="str">
        <f t="shared" si="619"/>
        <v/>
      </c>
    </row>
    <row r="126">
      <c r="BL126" s="103" t="b">
        <f t="shared" si="263"/>
        <v>0</v>
      </c>
      <c r="BM126" s="104" t="b">
        <f t="shared" si="264"/>
        <v>0</v>
      </c>
      <c r="BN126" t="b">
        <f t="shared" ref="BN126:BS126" si="620">NOT(ISERROR(SEARCH(BN$1, $BA126)))</f>
        <v>0</v>
      </c>
      <c r="BO126" t="b">
        <f t="shared" si="620"/>
        <v>0</v>
      </c>
      <c r="BP126" t="b">
        <f t="shared" si="620"/>
        <v>0</v>
      </c>
      <c r="BQ126" t="b">
        <f t="shared" si="620"/>
        <v>0</v>
      </c>
      <c r="BR126" t="b">
        <f t="shared" si="620"/>
        <v>0</v>
      </c>
      <c r="BS126" t="b">
        <f t="shared" si="620"/>
        <v>0</v>
      </c>
      <c r="BT126" s="103" t="b">
        <f t="shared" ref="BT126:BX126" si="621">NOT(ISERROR(SEARCH(BT$1, $BB126)))</f>
        <v>0</v>
      </c>
      <c r="BU126" t="b">
        <f t="shared" si="621"/>
        <v>0</v>
      </c>
      <c r="BV126" s="104" t="b">
        <f t="shared" si="621"/>
        <v>0</v>
      </c>
      <c r="BW126" t="b">
        <f t="shared" si="621"/>
        <v>0</v>
      </c>
      <c r="BX126" t="b">
        <f t="shared" si="621"/>
        <v>0</v>
      </c>
      <c r="BY126" s="103" t="str">
        <f t="shared" ref="BY126:CP126" si="622">SWITCH(Q126, "","", "None / not interested", "", "None but interested", 1, "Beginner", 2, "Intermediate", 3, "Experienced", 4, "Very experienced", 5, "Pro", 6)</f>
        <v/>
      </c>
      <c r="BZ126" t="str">
        <f t="shared" si="622"/>
        <v/>
      </c>
      <c r="CA126" t="str">
        <f t="shared" si="622"/>
        <v/>
      </c>
      <c r="CB126" t="str">
        <f t="shared" si="622"/>
        <v/>
      </c>
      <c r="CC126" t="str">
        <f t="shared" si="622"/>
        <v/>
      </c>
      <c r="CD126" t="str">
        <f t="shared" si="622"/>
        <v/>
      </c>
      <c r="CE126" t="str">
        <f t="shared" si="622"/>
        <v/>
      </c>
      <c r="CF126" t="str">
        <f t="shared" si="622"/>
        <v/>
      </c>
      <c r="CG126" t="str">
        <f t="shared" si="622"/>
        <v/>
      </c>
      <c r="CH126" t="str">
        <f t="shared" si="622"/>
        <v/>
      </c>
      <c r="CI126" t="str">
        <f t="shared" si="622"/>
        <v/>
      </c>
      <c r="CJ126" t="str">
        <f t="shared" si="622"/>
        <v/>
      </c>
      <c r="CK126" t="str">
        <f t="shared" si="622"/>
        <v/>
      </c>
      <c r="CL126" t="str">
        <f t="shared" si="622"/>
        <v/>
      </c>
      <c r="CM126" t="str">
        <f t="shared" si="622"/>
        <v/>
      </c>
      <c r="CN126" t="str">
        <f t="shared" si="622"/>
        <v/>
      </c>
      <c r="CO126" t="str">
        <f t="shared" si="622"/>
        <v/>
      </c>
      <c r="CP126" t="str">
        <f t="shared" si="622"/>
        <v/>
      </c>
      <c r="CQ126" s="103" t="str">
        <f t="shared" ref="CQ126:CX126" si="623">SWITCH(AI126, "", "", "None / Not interested", "", "No but interested", 1, "Beginner", 2, "Intermediate", 3, "Experienced", 4, "Very Experienced", 5)</f>
        <v/>
      </c>
      <c r="CR126" t="str">
        <f t="shared" si="623"/>
        <v/>
      </c>
      <c r="CS126" t="str">
        <f t="shared" si="623"/>
        <v/>
      </c>
      <c r="CT126" t="str">
        <f t="shared" si="623"/>
        <v/>
      </c>
      <c r="CU126" t="str">
        <f t="shared" si="623"/>
        <v/>
      </c>
      <c r="CV126" t="str">
        <f t="shared" si="623"/>
        <v/>
      </c>
      <c r="CW126" t="str">
        <f t="shared" si="623"/>
        <v/>
      </c>
      <c r="CX126" t="str">
        <f t="shared" si="623"/>
        <v/>
      </c>
      <c r="CY126" s="103" t="str">
        <f t="shared" ref="CY126:DK126" si="624">SWITCH(D126, "", "", "Not interested", "", "Curious", 1, "Interested", 2, "Very interested", 3)</f>
        <v/>
      </c>
      <c r="CZ126" t="str">
        <f t="shared" si="624"/>
        <v/>
      </c>
      <c r="DA126" t="str">
        <f t="shared" si="624"/>
        <v/>
      </c>
      <c r="DB126" t="str">
        <f t="shared" si="624"/>
        <v/>
      </c>
      <c r="DC126" t="str">
        <f t="shared" si="624"/>
        <v/>
      </c>
      <c r="DD126" t="str">
        <f t="shared" si="624"/>
        <v/>
      </c>
      <c r="DE126" t="str">
        <f t="shared" si="624"/>
        <v/>
      </c>
      <c r="DF126" t="str">
        <f t="shared" si="624"/>
        <v/>
      </c>
      <c r="DG126" t="str">
        <f t="shared" si="624"/>
        <v/>
      </c>
      <c r="DH126" t="str">
        <f t="shared" si="624"/>
        <v/>
      </c>
      <c r="DI126" t="str">
        <f t="shared" si="624"/>
        <v/>
      </c>
      <c r="DJ126" t="str">
        <f t="shared" si="624"/>
        <v/>
      </c>
      <c r="DK126" s="104" t="str">
        <f t="shared" si="624"/>
        <v/>
      </c>
    </row>
    <row r="127">
      <c r="BL127" s="103" t="b">
        <f t="shared" si="263"/>
        <v>0</v>
      </c>
      <c r="BM127" s="104" t="b">
        <f t="shared" si="264"/>
        <v>0</v>
      </c>
      <c r="BN127" t="b">
        <f t="shared" ref="BN127:BS127" si="625">NOT(ISERROR(SEARCH(BN$1, $BA127)))</f>
        <v>0</v>
      </c>
      <c r="BO127" t="b">
        <f t="shared" si="625"/>
        <v>0</v>
      </c>
      <c r="BP127" t="b">
        <f t="shared" si="625"/>
        <v>0</v>
      </c>
      <c r="BQ127" t="b">
        <f t="shared" si="625"/>
        <v>0</v>
      </c>
      <c r="BR127" t="b">
        <f t="shared" si="625"/>
        <v>0</v>
      </c>
      <c r="BS127" t="b">
        <f t="shared" si="625"/>
        <v>0</v>
      </c>
      <c r="BT127" s="103" t="b">
        <f t="shared" ref="BT127:BX127" si="626">NOT(ISERROR(SEARCH(BT$1, $BB127)))</f>
        <v>0</v>
      </c>
      <c r="BU127" t="b">
        <f t="shared" si="626"/>
        <v>0</v>
      </c>
      <c r="BV127" s="104" t="b">
        <f t="shared" si="626"/>
        <v>0</v>
      </c>
      <c r="BW127" t="b">
        <f t="shared" si="626"/>
        <v>0</v>
      </c>
      <c r="BX127" t="b">
        <f t="shared" si="626"/>
        <v>0</v>
      </c>
      <c r="BY127" s="103" t="str">
        <f t="shared" ref="BY127:CP127" si="627">SWITCH(Q127, "","", "None / not interested", "", "None but interested", 1, "Beginner", 2, "Intermediate", 3, "Experienced", 4, "Very experienced", 5, "Pro", 6)</f>
        <v/>
      </c>
      <c r="BZ127" t="str">
        <f t="shared" si="627"/>
        <v/>
      </c>
      <c r="CA127" t="str">
        <f t="shared" si="627"/>
        <v/>
      </c>
      <c r="CB127" t="str">
        <f t="shared" si="627"/>
        <v/>
      </c>
      <c r="CC127" t="str">
        <f t="shared" si="627"/>
        <v/>
      </c>
      <c r="CD127" t="str">
        <f t="shared" si="627"/>
        <v/>
      </c>
      <c r="CE127" t="str">
        <f t="shared" si="627"/>
        <v/>
      </c>
      <c r="CF127" t="str">
        <f t="shared" si="627"/>
        <v/>
      </c>
      <c r="CG127" t="str">
        <f t="shared" si="627"/>
        <v/>
      </c>
      <c r="CH127" t="str">
        <f t="shared" si="627"/>
        <v/>
      </c>
      <c r="CI127" t="str">
        <f t="shared" si="627"/>
        <v/>
      </c>
      <c r="CJ127" t="str">
        <f t="shared" si="627"/>
        <v/>
      </c>
      <c r="CK127" t="str">
        <f t="shared" si="627"/>
        <v/>
      </c>
      <c r="CL127" t="str">
        <f t="shared" si="627"/>
        <v/>
      </c>
      <c r="CM127" t="str">
        <f t="shared" si="627"/>
        <v/>
      </c>
      <c r="CN127" t="str">
        <f t="shared" si="627"/>
        <v/>
      </c>
      <c r="CO127" t="str">
        <f t="shared" si="627"/>
        <v/>
      </c>
      <c r="CP127" t="str">
        <f t="shared" si="627"/>
        <v/>
      </c>
      <c r="CQ127" s="103" t="str">
        <f t="shared" ref="CQ127:CX127" si="628">SWITCH(AI127, "", "", "None / Not interested", "", "No but interested", 1, "Beginner", 2, "Intermediate", 3, "Experienced", 4, "Very Experienced", 5)</f>
        <v/>
      </c>
      <c r="CR127" t="str">
        <f t="shared" si="628"/>
        <v/>
      </c>
      <c r="CS127" t="str">
        <f t="shared" si="628"/>
        <v/>
      </c>
      <c r="CT127" t="str">
        <f t="shared" si="628"/>
        <v/>
      </c>
      <c r="CU127" t="str">
        <f t="shared" si="628"/>
        <v/>
      </c>
      <c r="CV127" t="str">
        <f t="shared" si="628"/>
        <v/>
      </c>
      <c r="CW127" t="str">
        <f t="shared" si="628"/>
        <v/>
      </c>
      <c r="CX127" t="str">
        <f t="shared" si="628"/>
        <v/>
      </c>
      <c r="CY127" s="103" t="str">
        <f t="shared" ref="CY127:DK127" si="629">SWITCH(D127, "", "", "Not interested", "", "Curious", 1, "Interested", 2, "Very interested", 3)</f>
        <v/>
      </c>
      <c r="CZ127" t="str">
        <f t="shared" si="629"/>
        <v/>
      </c>
      <c r="DA127" t="str">
        <f t="shared" si="629"/>
        <v/>
      </c>
      <c r="DB127" t="str">
        <f t="shared" si="629"/>
        <v/>
      </c>
      <c r="DC127" t="str">
        <f t="shared" si="629"/>
        <v/>
      </c>
      <c r="DD127" t="str">
        <f t="shared" si="629"/>
        <v/>
      </c>
      <c r="DE127" t="str">
        <f t="shared" si="629"/>
        <v/>
      </c>
      <c r="DF127" t="str">
        <f t="shared" si="629"/>
        <v/>
      </c>
      <c r="DG127" t="str">
        <f t="shared" si="629"/>
        <v/>
      </c>
      <c r="DH127" t="str">
        <f t="shared" si="629"/>
        <v/>
      </c>
      <c r="DI127" t="str">
        <f t="shared" si="629"/>
        <v/>
      </c>
      <c r="DJ127" t="str">
        <f t="shared" si="629"/>
        <v/>
      </c>
      <c r="DK127" s="104" t="str">
        <f t="shared" si="629"/>
        <v/>
      </c>
    </row>
    <row r="128">
      <c r="BL128" s="103" t="b">
        <f t="shared" si="263"/>
        <v>0</v>
      </c>
      <c r="BM128" s="104" t="b">
        <f t="shared" si="264"/>
        <v>0</v>
      </c>
      <c r="BN128" t="b">
        <f t="shared" ref="BN128:BS128" si="630">NOT(ISERROR(SEARCH(BN$1, $BA128)))</f>
        <v>0</v>
      </c>
      <c r="BO128" t="b">
        <f t="shared" si="630"/>
        <v>0</v>
      </c>
      <c r="BP128" t="b">
        <f t="shared" si="630"/>
        <v>0</v>
      </c>
      <c r="BQ128" t="b">
        <f t="shared" si="630"/>
        <v>0</v>
      </c>
      <c r="BR128" t="b">
        <f t="shared" si="630"/>
        <v>0</v>
      </c>
      <c r="BS128" t="b">
        <f t="shared" si="630"/>
        <v>0</v>
      </c>
      <c r="BT128" s="103" t="b">
        <f t="shared" ref="BT128:BX128" si="631">NOT(ISERROR(SEARCH(BT$1, $BB128)))</f>
        <v>0</v>
      </c>
      <c r="BU128" t="b">
        <f t="shared" si="631"/>
        <v>0</v>
      </c>
      <c r="BV128" s="104" t="b">
        <f t="shared" si="631"/>
        <v>0</v>
      </c>
      <c r="BW128" t="b">
        <f t="shared" si="631"/>
        <v>0</v>
      </c>
      <c r="BX128" t="b">
        <f t="shared" si="631"/>
        <v>0</v>
      </c>
      <c r="BY128" s="103" t="str">
        <f t="shared" ref="BY128:CP128" si="632">SWITCH(Q128, "","", "None / not interested", "", "None but interested", 1, "Beginner", 2, "Intermediate", 3, "Experienced", 4, "Very experienced", 5, "Pro", 6)</f>
        <v/>
      </c>
      <c r="BZ128" t="str">
        <f t="shared" si="632"/>
        <v/>
      </c>
      <c r="CA128" t="str">
        <f t="shared" si="632"/>
        <v/>
      </c>
      <c r="CB128" t="str">
        <f t="shared" si="632"/>
        <v/>
      </c>
      <c r="CC128" t="str">
        <f t="shared" si="632"/>
        <v/>
      </c>
      <c r="CD128" t="str">
        <f t="shared" si="632"/>
        <v/>
      </c>
      <c r="CE128" t="str">
        <f t="shared" si="632"/>
        <v/>
      </c>
      <c r="CF128" t="str">
        <f t="shared" si="632"/>
        <v/>
      </c>
      <c r="CG128" t="str">
        <f t="shared" si="632"/>
        <v/>
      </c>
      <c r="CH128" t="str">
        <f t="shared" si="632"/>
        <v/>
      </c>
      <c r="CI128" t="str">
        <f t="shared" si="632"/>
        <v/>
      </c>
      <c r="CJ128" t="str">
        <f t="shared" si="632"/>
        <v/>
      </c>
      <c r="CK128" t="str">
        <f t="shared" si="632"/>
        <v/>
      </c>
      <c r="CL128" t="str">
        <f t="shared" si="632"/>
        <v/>
      </c>
      <c r="CM128" t="str">
        <f t="shared" si="632"/>
        <v/>
      </c>
      <c r="CN128" t="str">
        <f t="shared" si="632"/>
        <v/>
      </c>
      <c r="CO128" t="str">
        <f t="shared" si="632"/>
        <v/>
      </c>
      <c r="CP128" t="str">
        <f t="shared" si="632"/>
        <v/>
      </c>
      <c r="CQ128" s="103" t="str">
        <f t="shared" ref="CQ128:CX128" si="633">SWITCH(AI128, "", "", "None / Not interested", "", "No but interested", 1, "Beginner", 2, "Intermediate", 3, "Experienced", 4, "Very Experienced", 5)</f>
        <v/>
      </c>
      <c r="CR128" t="str">
        <f t="shared" si="633"/>
        <v/>
      </c>
      <c r="CS128" t="str">
        <f t="shared" si="633"/>
        <v/>
      </c>
      <c r="CT128" t="str">
        <f t="shared" si="633"/>
        <v/>
      </c>
      <c r="CU128" t="str">
        <f t="shared" si="633"/>
        <v/>
      </c>
      <c r="CV128" t="str">
        <f t="shared" si="633"/>
        <v/>
      </c>
      <c r="CW128" t="str">
        <f t="shared" si="633"/>
        <v/>
      </c>
      <c r="CX128" t="str">
        <f t="shared" si="633"/>
        <v/>
      </c>
      <c r="CY128" s="103" t="str">
        <f t="shared" ref="CY128:DK128" si="634">SWITCH(D128, "", "", "Not interested", "", "Curious", 1, "Interested", 2, "Very interested", 3)</f>
        <v/>
      </c>
      <c r="CZ128" t="str">
        <f t="shared" si="634"/>
        <v/>
      </c>
      <c r="DA128" t="str">
        <f t="shared" si="634"/>
        <v/>
      </c>
      <c r="DB128" t="str">
        <f t="shared" si="634"/>
        <v/>
      </c>
      <c r="DC128" t="str">
        <f t="shared" si="634"/>
        <v/>
      </c>
      <c r="DD128" t="str">
        <f t="shared" si="634"/>
        <v/>
      </c>
      <c r="DE128" t="str">
        <f t="shared" si="634"/>
        <v/>
      </c>
      <c r="DF128" t="str">
        <f t="shared" si="634"/>
        <v/>
      </c>
      <c r="DG128" t="str">
        <f t="shared" si="634"/>
        <v/>
      </c>
      <c r="DH128" t="str">
        <f t="shared" si="634"/>
        <v/>
      </c>
      <c r="DI128" t="str">
        <f t="shared" si="634"/>
        <v/>
      </c>
      <c r="DJ128" t="str">
        <f t="shared" si="634"/>
        <v/>
      </c>
      <c r="DK128" s="104" t="str">
        <f t="shared" si="634"/>
        <v/>
      </c>
    </row>
    <row r="129">
      <c r="BL129" s="103" t="b">
        <f t="shared" si="263"/>
        <v>0</v>
      </c>
      <c r="BM129" s="104" t="b">
        <f t="shared" si="264"/>
        <v>0</v>
      </c>
      <c r="BN129" t="b">
        <f t="shared" ref="BN129:BS129" si="635">NOT(ISERROR(SEARCH(BN$1, $BA129)))</f>
        <v>0</v>
      </c>
      <c r="BO129" t="b">
        <f t="shared" si="635"/>
        <v>0</v>
      </c>
      <c r="BP129" t="b">
        <f t="shared" si="635"/>
        <v>0</v>
      </c>
      <c r="BQ129" t="b">
        <f t="shared" si="635"/>
        <v>0</v>
      </c>
      <c r="BR129" t="b">
        <f t="shared" si="635"/>
        <v>0</v>
      </c>
      <c r="BS129" t="b">
        <f t="shared" si="635"/>
        <v>0</v>
      </c>
      <c r="BT129" s="103" t="b">
        <f t="shared" ref="BT129:BX129" si="636">NOT(ISERROR(SEARCH(BT$1, $BB129)))</f>
        <v>0</v>
      </c>
      <c r="BU129" t="b">
        <f t="shared" si="636"/>
        <v>0</v>
      </c>
      <c r="BV129" s="104" t="b">
        <f t="shared" si="636"/>
        <v>0</v>
      </c>
      <c r="BW129" t="b">
        <f t="shared" si="636"/>
        <v>0</v>
      </c>
      <c r="BX129" t="b">
        <f t="shared" si="636"/>
        <v>0</v>
      </c>
      <c r="BY129" s="103" t="str">
        <f t="shared" ref="BY129:CP129" si="637">SWITCH(Q129, "","", "None / not interested", "", "None but interested", 1, "Beginner", 2, "Intermediate", 3, "Experienced", 4, "Very experienced", 5, "Pro", 6)</f>
        <v/>
      </c>
      <c r="BZ129" t="str">
        <f t="shared" si="637"/>
        <v/>
      </c>
      <c r="CA129" t="str">
        <f t="shared" si="637"/>
        <v/>
      </c>
      <c r="CB129" t="str">
        <f t="shared" si="637"/>
        <v/>
      </c>
      <c r="CC129" t="str">
        <f t="shared" si="637"/>
        <v/>
      </c>
      <c r="CD129" t="str">
        <f t="shared" si="637"/>
        <v/>
      </c>
      <c r="CE129" t="str">
        <f t="shared" si="637"/>
        <v/>
      </c>
      <c r="CF129" t="str">
        <f t="shared" si="637"/>
        <v/>
      </c>
      <c r="CG129" t="str">
        <f t="shared" si="637"/>
        <v/>
      </c>
      <c r="CH129" t="str">
        <f t="shared" si="637"/>
        <v/>
      </c>
      <c r="CI129" t="str">
        <f t="shared" si="637"/>
        <v/>
      </c>
      <c r="CJ129" t="str">
        <f t="shared" si="637"/>
        <v/>
      </c>
      <c r="CK129" t="str">
        <f t="shared" si="637"/>
        <v/>
      </c>
      <c r="CL129" t="str">
        <f t="shared" si="637"/>
        <v/>
      </c>
      <c r="CM129" t="str">
        <f t="shared" si="637"/>
        <v/>
      </c>
      <c r="CN129" t="str">
        <f t="shared" si="637"/>
        <v/>
      </c>
      <c r="CO129" t="str">
        <f t="shared" si="637"/>
        <v/>
      </c>
      <c r="CP129" t="str">
        <f t="shared" si="637"/>
        <v/>
      </c>
      <c r="CQ129" s="103" t="str">
        <f t="shared" ref="CQ129:CX129" si="638">SWITCH(AI129, "", "", "None / Not interested", "", "No but interested", 1, "Beginner", 2, "Intermediate", 3, "Experienced", 4, "Very Experienced", 5)</f>
        <v/>
      </c>
      <c r="CR129" t="str">
        <f t="shared" si="638"/>
        <v/>
      </c>
      <c r="CS129" t="str">
        <f t="shared" si="638"/>
        <v/>
      </c>
      <c r="CT129" t="str">
        <f t="shared" si="638"/>
        <v/>
      </c>
      <c r="CU129" t="str">
        <f t="shared" si="638"/>
        <v/>
      </c>
      <c r="CV129" t="str">
        <f t="shared" si="638"/>
        <v/>
      </c>
      <c r="CW129" t="str">
        <f t="shared" si="638"/>
        <v/>
      </c>
      <c r="CX129" t="str">
        <f t="shared" si="638"/>
        <v/>
      </c>
      <c r="CY129" s="103" t="str">
        <f t="shared" ref="CY129:DK129" si="639">SWITCH(D129, "", "", "Not interested", "", "Curious", 1, "Interested", 2, "Very interested", 3)</f>
        <v/>
      </c>
      <c r="CZ129" t="str">
        <f t="shared" si="639"/>
        <v/>
      </c>
      <c r="DA129" t="str">
        <f t="shared" si="639"/>
        <v/>
      </c>
      <c r="DB129" t="str">
        <f t="shared" si="639"/>
        <v/>
      </c>
      <c r="DC129" t="str">
        <f t="shared" si="639"/>
        <v/>
      </c>
      <c r="DD129" t="str">
        <f t="shared" si="639"/>
        <v/>
      </c>
      <c r="DE129" t="str">
        <f t="shared" si="639"/>
        <v/>
      </c>
      <c r="DF129" t="str">
        <f t="shared" si="639"/>
        <v/>
      </c>
      <c r="DG129" t="str">
        <f t="shared" si="639"/>
        <v/>
      </c>
      <c r="DH129" t="str">
        <f t="shared" si="639"/>
        <v/>
      </c>
      <c r="DI129" t="str">
        <f t="shared" si="639"/>
        <v/>
      </c>
      <c r="DJ129" t="str">
        <f t="shared" si="639"/>
        <v/>
      </c>
      <c r="DK129" s="104" t="str">
        <f t="shared" si="639"/>
        <v/>
      </c>
    </row>
    <row r="130">
      <c r="BL130" s="103" t="b">
        <f t="shared" si="263"/>
        <v>0</v>
      </c>
      <c r="BM130" s="104" t="b">
        <f t="shared" si="264"/>
        <v>0</v>
      </c>
      <c r="BN130" t="b">
        <f t="shared" ref="BN130:BS130" si="640">NOT(ISERROR(SEARCH(BN$1, $BA130)))</f>
        <v>0</v>
      </c>
      <c r="BO130" t="b">
        <f t="shared" si="640"/>
        <v>0</v>
      </c>
      <c r="BP130" t="b">
        <f t="shared" si="640"/>
        <v>0</v>
      </c>
      <c r="BQ130" t="b">
        <f t="shared" si="640"/>
        <v>0</v>
      </c>
      <c r="BR130" t="b">
        <f t="shared" si="640"/>
        <v>0</v>
      </c>
      <c r="BS130" t="b">
        <f t="shared" si="640"/>
        <v>0</v>
      </c>
      <c r="BT130" s="103" t="b">
        <f t="shared" ref="BT130:BX130" si="641">NOT(ISERROR(SEARCH(BT$1, $BB130)))</f>
        <v>0</v>
      </c>
      <c r="BU130" t="b">
        <f t="shared" si="641"/>
        <v>0</v>
      </c>
      <c r="BV130" s="104" t="b">
        <f t="shared" si="641"/>
        <v>0</v>
      </c>
      <c r="BW130" t="b">
        <f t="shared" si="641"/>
        <v>0</v>
      </c>
      <c r="BX130" t="b">
        <f t="shared" si="641"/>
        <v>0</v>
      </c>
      <c r="BY130" s="103" t="str">
        <f t="shared" ref="BY130:CP130" si="642">SWITCH(Q130, "","", "None / not interested", "", "None but interested", 1, "Beginner", 2, "Intermediate", 3, "Experienced", 4, "Very experienced", 5, "Pro", 6)</f>
        <v/>
      </c>
      <c r="BZ130" t="str">
        <f t="shared" si="642"/>
        <v/>
      </c>
      <c r="CA130" t="str">
        <f t="shared" si="642"/>
        <v/>
      </c>
      <c r="CB130" t="str">
        <f t="shared" si="642"/>
        <v/>
      </c>
      <c r="CC130" t="str">
        <f t="shared" si="642"/>
        <v/>
      </c>
      <c r="CD130" t="str">
        <f t="shared" si="642"/>
        <v/>
      </c>
      <c r="CE130" t="str">
        <f t="shared" si="642"/>
        <v/>
      </c>
      <c r="CF130" t="str">
        <f t="shared" si="642"/>
        <v/>
      </c>
      <c r="CG130" t="str">
        <f t="shared" si="642"/>
        <v/>
      </c>
      <c r="CH130" t="str">
        <f t="shared" si="642"/>
        <v/>
      </c>
      <c r="CI130" t="str">
        <f t="shared" si="642"/>
        <v/>
      </c>
      <c r="CJ130" t="str">
        <f t="shared" si="642"/>
        <v/>
      </c>
      <c r="CK130" t="str">
        <f t="shared" si="642"/>
        <v/>
      </c>
      <c r="CL130" t="str">
        <f t="shared" si="642"/>
        <v/>
      </c>
      <c r="CM130" t="str">
        <f t="shared" si="642"/>
        <v/>
      </c>
      <c r="CN130" t="str">
        <f t="shared" si="642"/>
        <v/>
      </c>
      <c r="CO130" t="str">
        <f t="shared" si="642"/>
        <v/>
      </c>
      <c r="CP130" t="str">
        <f t="shared" si="642"/>
        <v/>
      </c>
      <c r="CQ130" s="103" t="str">
        <f t="shared" ref="CQ130:CX130" si="643">SWITCH(AI130, "", "", "None / Not interested", "", "No but interested", 1, "Beginner", 2, "Intermediate", 3, "Experienced", 4, "Very Experienced", 5)</f>
        <v/>
      </c>
      <c r="CR130" t="str">
        <f t="shared" si="643"/>
        <v/>
      </c>
      <c r="CS130" t="str">
        <f t="shared" si="643"/>
        <v/>
      </c>
      <c r="CT130" t="str">
        <f t="shared" si="643"/>
        <v/>
      </c>
      <c r="CU130" t="str">
        <f t="shared" si="643"/>
        <v/>
      </c>
      <c r="CV130" t="str">
        <f t="shared" si="643"/>
        <v/>
      </c>
      <c r="CW130" t="str">
        <f t="shared" si="643"/>
        <v/>
      </c>
      <c r="CX130" t="str">
        <f t="shared" si="643"/>
        <v/>
      </c>
      <c r="CY130" s="103" t="str">
        <f t="shared" ref="CY130:DK130" si="644">SWITCH(D130, "", "", "Not interested", "", "Curious", 1, "Interested", 2, "Very interested", 3)</f>
        <v/>
      </c>
      <c r="CZ130" t="str">
        <f t="shared" si="644"/>
        <v/>
      </c>
      <c r="DA130" t="str">
        <f t="shared" si="644"/>
        <v/>
      </c>
      <c r="DB130" t="str">
        <f t="shared" si="644"/>
        <v/>
      </c>
      <c r="DC130" t="str">
        <f t="shared" si="644"/>
        <v/>
      </c>
      <c r="DD130" t="str">
        <f t="shared" si="644"/>
        <v/>
      </c>
      <c r="DE130" t="str">
        <f t="shared" si="644"/>
        <v/>
      </c>
      <c r="DF130" t="str">
        <f t="shared" si="644"/>
        <v/>
      </c>
      <c r="DG130" t="str">
        <f t="shared" si="644"/>
        <v/>
      </c>
      <c r="DH130" t="str">
        <f t="shared" si="644"/>
        <v/>
      </c>
      <c r="DI130" t="str">
        <f t="shared" si="644"/>
        <v/>
      </c>
      <c r="DJ130" t="str">
        <f t="shared" si="644"/>
        <v/>
      </c>
      <c r="DK130" s="104" t="str">
        <f t="shared" si="644"/>
        <v/>
      </c>
    </row>
    <row r="131">
      <c r="BL131" s="103" t="b">
        <f t="shared" si="263"/>
        <v>0</v>
      </c>
      <c r="BM131" s="104" t="b">
        <f t="shared" si="264"/>
        <v>0</v>
      </c>
      <c r="BN131" t="b">
        <f t="shared" ref="BN131:BS131" si="645">NOT(ISERROR(SEARCH(BN$1, $BA131)))</f>
        <v>0</v>
      </c>
      <c r="BO131" t="b">
        <f t="shared" si="645"/>
        <v>0</v>
      </c>
      <c r="BP131" t="b">
        <f t="shared" si="645"/>
        <v>0</v>
      </c>
      <c r="BQ131" t="b">
        <f t="shared" si="645"/>
        <v>0</v>
      </c>
      <c r="BR131" t="b">
        <f t="shared" si="645"/>
        <v>0</v>
      </c>
      <c r="BS131" t="b">
        <f t="shared" si="645"/>
        <v>0</v>
      </c>
      <c r="BT131" s="103" t="b">
        <f t="shared" ref="BT131:BX131" si="646">NOT(ISERROR(SEARCH(BT$1, $BB131)))</f>
        <v>0</v>
      </c>
      <c r="BU131" t="b">
        <f t="shared" si="646"/>
        <v>0</v>
      </c>
      <c r="BV131" s="104" t="b">
        <f t="shared" si="646"/>
        <v>0</v>
      </c>
      <c r="BW131" t="b">
        <f t="shared" si="646"/>
        <v>0</v>
      </c>
      <c r="BX131" t="b">
        <f t="shared" si="646"/>
        <v>0</v>
      </c>
      <c r="BY131" s="103" t="str">
        <f t="shared" ref="BY131:CP131" si="647">SWITCH(Q131, "","", "None / not interested", "", "None but interested", 1, "Beginner", 2, "Intermediate", 3, "Experienced", 4, "Very experienced", 5, "Pro", 6)</f>
        <v/>
      </c>
      <c r="BZ131" t="str">
        <f t="shared" si="647"/>
        <v/>
      </c>
      <c r="CA131" t="str">
        <f t="shared" si="647"/>
        <v/>
      </c>
      <c r="CB131" t="str">
        <f t="shared" si="647"/>
        <v/>
      </c>
      <c r="CC131" t="str">
        <f t="shared" si="647"/>
        <v/>
      </c>
      <c r="CD131" t="str">
        <f t="shared" si="647"/>
        <v/>
      </c>
      <c r="CE131" t="str">
        <f t="shared" si="647"/>
        <v/>
      </c>
      <c r="CF131" t="str">
        <f t="shared" si="647"/>
        <v/>
      </c>
      <c r="CG131" t="str">
        <f t="shared" si="647"/>
        <v/>
      </c>
      <c r="CH131" t="str">
        <f t="shared" si="647"/>
        <v/>
      </c>
      <c r="CI131" t="str">
        <f t="shared" si="647"/>
        <v/>
      </c>
      <c r="CJ131" t="str">
        <f t="shared" si="647"/>
        <v/>
      </c>
      <c r="CK131" t="str">
        <f t="shared" si="647"/>
        <v/>
      </c>
      <c r="CL131" t="str">
        <f t="shared" si="647"/>
        <v/>
      </c>
      <c r="CM131" t="str">
        <f t="shared" si="647"/>
        <v/>
      </c>
      <c r="CN131" t="str">
        <f t="shared" si="647"/>
        <v/>
      </c>
      <c r="CO131" t="str">
        <f t="shared" si="647"/>
        <v/>
      </c>
      <c r="CP131" t="str">
        <f t="shared" si="647"/>
        <v/>
      </c>
      <c r="CQ131" s="103" t="str">
        <f t="shared" ref="CQ131:CX131" si="648">SWITCH(AI131, "", "", "None / Not interested", "", "No but interested", 1, "Beginner", 2, "Intermediate", 3, "Experienced", 4, "Very Experienced", 5)</f>
        <v/>
      </c>
      <c r="CR131" t="str">
        <f t="shared" si="648"/>
        <v/>
      </c>
      <c r="CS131" t="str">
        <f t="shared" si="648"/>
        <v/>
      </c>
      <c r="CT131" t="str">
        <f t="shared" si="648"/>
        <v/>
      </c>
      <c r="CU131" t="str">
        <f t="shared" si="648"/>
        <v/>
      </c>
      <c r="CV131" t="str">
        <f t="shared" si="648"/>
        <v/>
      </c>
      <c r="CW131" t="str">
        <f t="shared" si="648"/>
        <v/>
      </c>
      <c r="CX131" t="str">
        <f t="shared" si="648"/>
        <v/>
      </c>
      <c r="CY131" s="103" t="str">
        <f t="shared" ref="CY131:DK131" si="649">SWITCH(D131, "", "", "Not interested", "", "Curious", 1, "Interested", 2, "Very interested", 3)</f>
        <v/>
      </c>
      <c r="CZ131" t="str">
        <f t="shared" si="649"/>
        <v/>
      </c>
      <c r="DA131" t="str">
        <f t="shared" si="649"/>
        <v/>
      </c>
      <c r="DB131" t="str">
        <f t="shared" si="649"/>
        <v/>
      </c>
      <c r="DC131" t="str">
        <f t="shared" si="649"/>
        <v/>
      </c>
      <c r="DD131" t="str">
        <f t="shared" si="649"/>
        <v/>
      </c>
      <c r="DE131" t="str">
        <f t="shared" si="649"/>
        <v/>
      </c>
      <c r="DF131" t="str">
        <f t="shared" si="649"/>
        <v/>
      </c>
      <c r="DG131" t="str">
        <f t="shared" si="649"/>
        <v/>
      </c>
      <c r="DH131" t="str">
        <f t="shared" si="649"/>
        <v/>
      </c>
      <c r="DI131" t="str">
        <f t="shared" si="649"/>
        <v/>
      </c>
      <c r="DJ131" t="str">
        <f t="shared" si="649"/>
        <v/>
      </c>
      <c r="DK131" s="104" t="str">
        <f t="shared" si="649"/>
        <v/>
      </c>
    </row>
    <row r="132">
      <c r="BL132" s="103" t="b">
        <f t="shared" si="263"/>
        <v>0</v>
      </c>
      <c r="BM132" s="104" t="b">
        <f t="shared" si="264"/>
        <v>0</v>
      </c>
      <c r="BN132" t="b">
        <f t="shared" ref="BN132:BS132" si="650">NOT(ISERROR(SEARCH(BN$1, $BA132)))</f>
        <v>0</v>
      </c>
      <c r="BO132" t="b">
        <f t="shared" si="650"/>
        <v>0</v>
      </c>
      <c r="BP132" t="b">
        <f t="shared" si="650"/>
        <v>0</v>
      </c>
      <c r="BQ132" t="b">
        <f t="shared" si="650"/>
        <v>0</v>
      </c>
      <c r="BR132" t="b">
        <f t="shared" si="650"/>
        <v>0</v>
      </c>
      <c r="BS132" t="b">
        <f t="shared" si="650"/>
        <v>0</v>
      </c>
      <c r="BT132" s="103" t="b">
        <f t="shared" ref="BT132:BX132" si="651">NOT(ISERROR(SEARCH(BT$1, $BB132)))</f>
        <v>0</v>
      </c>
      <c r="BU132" t="b">
        <f t="shared" si="651"/>
        <v>0</v>
      </c>
      <c r="BV132" s="104" t="b">
        <f t="shared" si="651"/>
        <v>0</v>
      </c>
      <c r="BW132" t="b">
        <f t="shared" si="651"/>
        <v>0</v>
      </c>
      <c r="BX132" t="b">
        <f t="shared" si="651"/>
        <v>0</v>
      </c>
      <c r="BY132" s="103" t="str">
        <f t="shared" ref="BY132:CP132" si="652">SWITCH(Q132, "","", "None / not interested", "", "None but interested", 1, "Beginner", 2, "Intermediate", 3, "Experienced", 4, "Very experienced", 5, "Pro", 6)</f>
        <v/>
      </c>
      <c r="BZ132" t="str">
        <f t="shared" si="652"/>
        <v/>
      </c>
      <c r="CA132" t="str">
        <f t="shared" si="652"/>
        <v/>
      </c>
      <c r="CB132" t="str">
        <f t="shared" si="652"/>
        <v/>
      </c>
      <c r="CC132" t="str">
        <f t="shared" si="652"/>
        <v/>
      </c>
      <c r="CD132" t="str">
        <f t="shared" si="652"/>
        <v/>
      </c>
      <c r="CE132" t="str">
        <f t="shared" si="652"/>
        <v/>
      </c>
      <c r="CF132" t="str">
        <f t="shared" si="652"/>
        <v/>
      </c>
      <c r="CG132" t="str">
        <f t="shared" si="652"/>
        <v/>
      </c>
      <c r="CH132" t="str">
        <f t="shared" si="652"/>
        <v/>
      </c>
      <c r="CI132" t="str">
        <f t="shared" si="652"/>
        <v/>
      </c>
      <c r="CJ132" t="str">
        <f t="shared" si="652"/>
        <v/>
      </c>
      <c r="CK132" t="str">
        <f t="shared" si="652"/>
        <v/>
      </c>
      <c r="CL132" t="str">
        <f t="shared" si="652"/>
        <v/>
      </c>
      <c r="CM132" t="str">
        <f t="shared" si="652"/>
        <v/>
      </c>
      <c r="CN132" t="str">
        <f t="shared" si="652"/>
        <v/>
      </c>
      <c r="CO132" t="str">
        <f t="shared" si="652"/>
        <v/>
      </c>
      <c r="CP132" t="str">
        <f t="shared" si="652"/>
        <v/>
      </c>
      <c r="CQ132" s="103" t="str">
        <f t="shared" ref="CQ132:CX132" si="653">SWITCH(AI132, "", "", "None / Not interested", "", "No but interested", 1, "Beginner", 2, "Intermediate", 3, "Experienced", 4, "Very Experienced", 5)</f>
        <v/>
      </c>
      <c r="CR132" t="str">
        <f t="shared" si="653"/>
        <v/>
      </c>
      <c r="CS132" t="str">
        <f t="shared" si="653"/>
        <v/>
      </c>
      <c r="CT132" t="str">
        <f t="shared" si="653"/>
        <v/>
      </c>
      <c r="CU132" t="str">
        <f t="shared" si="653"/>
        <v/>
      </c>
      <c r="CV132" t="str">
        <f t="shared" si="653"/>
        <v/>
      </c>
      <c r="CW132" t="str">
        <f t="shared" si="653"/>
        <v/>
      </c>
      <c r="CX132" t="str">
        <f t="shared" si="653"/>
        <v/>
      </c>
      <c r="CY132" s="103" t="str">
        <f t="shared" ref="CY132:DK132" si="654">SWITCH(D132, "", "", "Not interested", "", "Curious", 1, "Interested", 2, "Very interested", 3)</f>
        <v/>
      </c>
      <c r="CZ132" t="str">
        <f t="shared" si="654"/>
        <v/>
      </c>
      <c r="DA132" t="str">
        <f t="shared" si="654"/>
        <v/>
      </c>
      <c r="DB132" t="str">
        <f t="shared" si="654"/>
        <v/>
      </c>
      <c r="DC132" t="str">
        <f t="shared" si="654"/>
        <v/>
      </c>
      <c r="DD132" t="str">
        <f t="shared" si="654"/>
        <v/>
      </c>
      <c r="DE132" t="str">
        <f t="shared" si="654"/>
        <v/>
      </c>
      <c r="DF132" t="str">
        <f t="shared" si="654"/>
        <v/>
      </c>
      <c r="DG132" t="str">
        <f t="shared" si="654"/>
        <v/>
      </c>
      <c r="DH132" t="str">
        <f t="shared" si="654"/>
        <v/>
      </c>
      <c r="DI132" t="str">
        <f t="shared" si="654"/>
        <v/>
      </c>
      <c r="DJ132" t="str">
        <f t="shared" si="654"/>
        <v/>
      </c>
      <c r="DK132" s="104" t="str">
        <f t="shared" si="654"/>
        <v/>
      </c>
    </row>
    <row r="133">
      <c r="BL133" s="103" t="b">
        <f t="shared" si="263"/>
        <v>0</v>
      </c>
      <c r="BM133" s="104" t="b">
        <f t="shared" si="264"/>
        <v>0</v>
      </c>
      <c r="BN133" t="b">
        <f t="shared" ref="BN133:BS133" si="655">NOT(ISERROR(SEARCH(BN$1, $BA133)))</f>
        <v>0</v>
      </c>
      <c r="BO133" t="b">
        <f t="shared" si="655"/>
        <v>0</v>
      </c>
      <c r="BP133" t="b">
        <f t="shared" si="655"/>
        <v>0</v>
      </c>
      <c r="BQ133" t="b">
        <f t="shared" si="655"/>
        <v>0</v>
      </c>
      <c r="BR133" t="b">
        <f t="shared" si="655"/>
        <v>0</v>
      </c>
      <c r="BS133" t="b">
        <f t="shared" si="655"/>
        <v>0</v>
      </c>
      <c r="BT133" s="103" t="b">
        <f t="shared" ref="BT133:BX133" si="656">NOT(ISERROR(SEARCH(BT$1, $BB133)))</f>
        <v>0</v>
      </c>
      <c r="BU133" t="b">
        <f t="shared" si="656"/>
        <v>0</v>
      </c>
      <c r="BV133" s="104" t="b">
        <f t="shared" si="656"/>
        <v>0</v>
      </c>
      <c r="BW133" t="b">
        <f t="shared" si="656"/>
        <v>0</v>
      </c>
      <c r="BX133" t="b">
        <f t="shared" si="656"/>
        <v>0</v>
      </c>
      <c r="BY133" s="103" t="str">
        <f t="shared" ref="BY133:CP133" si="657">SWITCH(Q133, "","", "None / not interested", "", "None but interested", 1, "Beginner", 2, "Intermediate", 3, "Experienced", 4, "Very experienced", 5, "Pro", 6)</f>
        <v/>
      </c>
      <c r="BZ133" t="str">
        <f t="shared" si="657"/>
        <v/>
      </c>
      <c r="CA133" t="str">
        <f t="shared" si="657"/>
        <v/>
      </c>
      <c r="CB133" t="str">
        <f t="shared" si="657"/>
        <v/>
      </c>
      <c r="CC133" t="str">
        <f t="shared" si="657"/>
        <v/>
      </c>
      <c r="CD133" t="str">
        <f t="shared" si="657"/>
        <v/>
      </c>
      <c r="CE133" t="str">
        <f t="shared" si="657"/>
        <v/>
      </c>
      <c r="CF133" t="str">
        <f t="shared" si="657"/>
        <v/>
      </c>
      <c r="CG133" t="str">
        <f t="shared" si="657"/>
        <v/>
      </c>
      <c r="CH133" t="str">
        <f t="shared" si="657"/>
        <v/>
      </c>
      <c r="CI133" t="str">
        <f t="shared" si="657"/>
        <v/>
      </c>
      <c r="CJ133" t="str">
        <f t="shared" si="657"/>
        <v/>
      </c>
      <c r="CK133" t="str">
        <f t="shared" si="657"/>
        <v/>
      </c>
      <c r="CL133" t="str">
        <f t="shared" si="657"/>
        <v/>
      </c>
      <c r="CM133" t="str">
        <f t="shared" si="657"/>
        <v/>
      </c>
      <c r="CN133" t="str">
        <f t="shared" si="657"/>
        <v/>
      </c>
      <c r="CO133" t="str">
        <f t="shared" si="657"/>
        <v/>
      </c>
      <c r="CP133" t="str">
        <f t="shared" si="657"/>
        <v/>
      </c>
      <c r="CQ133" s="103" t="str">
        <f t="shared" ref="CQ133:CX133" si="658">SWITCH(AI133, "", "", "None / Not interested", "", "No but interested", 1, "Beginner", 2, "Intermediate", 3, "Experienced", 4, "Very Experienced", 5)</f>
        <v/>
      </c>
      <c r="CR133" t="str">
        <f t="shared" si="658"/>
        <v/>
      </c>
      <c r="CS133" t="str">
        <f t="shared" si="658"/>
        <v/>
      </c>
      <c r="CT133" t="str">
        <f t="shared" si="658"/>
        <v/>
      </c>
      <c r="CU133" t="str">
        <f t="shared" si="658"/>
        <v/>
      </c>
      <c r="CV133" t="str">
        <f t="shared" si="658"/>
        <v/>
      </c>
      <c r="CW133" t="str">
        <f t="shared" si="658"/>
        <v/>
      </c>
      <c r="CX133" t="str">
        <f t="shared" si="658"/>
        <v/>
      </c>
      <c r="CY133" s="103" t="str">
        <f t="shared" ref="CY133:DK133" si="659">SWITCH(D133, "", "", "Not interested", "", "Curious", 1, "Interested", 2, "Very interested", 3)</f>
        <v/>
      </c>
      <c r="CZ133" t="str">
        <f t="shared" si="659"/>
        <v/>
      </c>
      <c r="DA133" t="str">
        <f t="shared" si="659"/>
        <v/>
      </c>
      <c r="DB133" t="str">
        <f t="shared" si="659"/>
        <v/>
      </c>
      <c r="DC133" t="str">
        <f t="shared" si="659"/>
        <v/>
      </c>
      <c r="DD133" t="str">
        <f t="shared" si="659"/>
        <v/>
      </c>
      <c r="DE133" t="str">
        <f t="shared" si="659"/>
        <v/>
      </c>
      <c r="DF133" t="str">
        <f t="shared" si="659"/>
        <v/>
      </c>
      <c r="DG133" t="str">
        <f t="shared" si="659"/>
        <v/>
      </c>
      <c r="DH133" t="str">
        <f t="shared" si="659"/>
        <v/>
      </c>
      <c r="DI133" t="str">
        <f t="shared" si="659"/>
        <v/>
      </c>
      <c r="DJ133" t="str">
        <f t="shared" si="659"/>
        <v/>
      </c>
      <c r="DK133" s="104" t="str">
        <f t="shared" si="659"/>
        <v/>
      </c>
    </row>
    <row r="134">
      <c r="BL134" s="103" t="b">
        <f t="shared" si="263"/>
        <v>0</v>
      </c>
      <c r="BM134" s="104" t="b">
        <f t="shared" si="264"/>
        <v>0</v>
      </c>
      <c r="BN134" t="b">
        <f t="shared" ref="BN134:BS134" si="660">NOT(ISERROR(SEARCH(BN$1, $BA134)))</f>
        <v>0</v>
      </c>
      <c r="BO134" t="b">
        <f t="shared" si="660"/>
        <v>0</v>
      </c>
      <c r="BP134" t="b">
        <f t="shared" si="660"/>
        <v>0</v>
      </c>
      <c r="BQ134" t="b">
        <f t="shared" si="660"/>
        <v>0</v>
      </c>
      <c r="BR134" t="b">
        <f t="shared" si="660"/>
        <v>0</v>
      </c>
      <c r="BS134" t="b">
        <f t="shared" si="660"/>
        <v>0</v>
      </c>
      <c r="BT134" s="103" t="b">
        <f t="shared" ref="BT134:BX134" si="661">NOT(ISERROR(SEARCH(BT$1, $BB134)))</f>
        <v>0</v>
      </c>
      <c r="BU134" t="b">
        <f t="shared" si="661"/>
        <v>0</v>
      </c>
      <c r="BV134" s="104" t="b">
        <f t="shared" si="661"/>
        <v>0</v>
      </c>
      <c r="BW134" t="b">
        <f t="shared" si="661"/>
        <v>0</v>
      </c>
      <c r="BX134" t="b">
        <f t="shared" si="661"/>
        <v>0</v>
      </c>
      <c r="BY134" s="103" t="str">
        <f t="shared" ref="BY134:CP134" si="662">SWITCH(Q134, "","", "None / not interested", "", "None but interested", 1, "Beginner", 2, "Intermediate", 3, "Experienced", 4, "Very experienced", 5, "Pro", 6)</f>
        <v/>
      </c>
      <c r="BZ134" t="str">
        <f t="shared" si="662"/>
        <v/>
      </c>
      <c r="CA134" t="str">
        <f t="shared" si="662"/>
        <v/>
      </c>
      <c r="CB134" t="str">
        <f t="shared" si="662"/>
        <v/>
      </c>
      <c r="CC134" t="str">
        <f t="shared" si="662"/>
        <v/>
      </c>
      <c r="CD134" t="str">
        <f t="shared" si="662"/>
        <v/>
      </c>
      <c r="CE134" t="str">
        <f t="shared" si="662"/>
        <v/>
      </c>
      <c r="CF134" t="str">
        <f t="shared" si="662"/>
        <v/>
      </c>
      <c r="CG134" t="str">
        <f t="shared" si="662"/>
        <v/>
      </c>
      <c r="CH134" t="str">
        <f t="shared" si="662"/>
        <v/>
      </c>
      <c r="CI134" t="str">
        <f t="shared" si="662"/>
        <v/>
      </c>
      <c r="CJ134" t="str">
        <f t="shared" si="662"/>
        <v/>
      </c>
      <c r="CK134" t="str">
        <f t="shared" si="662"/>
        <v/>
      </c>
      <c r="CL134" t="str">
        <f t="shared" si="662"/>
        <v/>
      </c>
      <c r="CM134" t="str">
        <f t="shared" si="662"/>
        <v/>
      </c>
      <c r="CN134" t="str">
        <f t="shared" si="662"/>
        <v/>
      </c>
      <c r="CO134" t="str">
        <f t="shared" si="662"/>
        <v/>
      </c>
      <c r="CP134" t="str">
        <f t="shared" si="662"/>
        <v/>
      </c>
      <c r="CQ134" s="103" t="str">
        <f t="shared" ref="CQ134:CX134" si="663">SWITCH(AI134, "", "", "None / Not interested", "", "No but interested", 1, "Beginner", 2, "Intermediate", 3, "Experienced", 4, "Very Experienced", 5)</f>
        <v/>
      </c>
      <c r="CR134" t="str">
        <f t="shared" si="663"/>
        <v/>
      </c>
      <c r="CS134" t="str">
        <f t="shared" si="663"/>
        <v/>
      </c>
      <c r="CT134" t="str">
        <f t="shared" si="663"/>
        <v/>
      </c>
      <c r="CU134" t="str">
        <f t="shared" si="663"/>
        <v/>
      </c>
      <c r="CV134" t="str">
        <f t="shared" si="663"/>
        <v/>
      </c>
      <c r="CW134" t="str">
        <f t="shared" si="663"/>
        <v/>
      </c>
      <c r="CX134" t="str">
        <f t="shared" si="663"/>
        <v/>
      </c>
      <c r="CY134" s="103" t="str">
        <f t="shared" ref="CY134:DK134" si="664">SWITCH(D134, "", "", "Not interested", "", "Curious", 1, "Interested", 2, "Very interested", 3)</f>
        <v/>
      </c>
      <c r="CZ134" t="str">
        <f t="shared" si="664"/>
        <v/>
      </c>
      <c r="DA134" t="str">
        <f t="shared" si="664"/>
        <v/>
      </c>
      <c r="DB134" t="str">
        <f t="shared" si="664"/>
        <v/>
      </c>
      <c r="DC134" t="str">
        <f t="shared" si="664"/>
        <v/>
      </c>
      <c r="DD134" t="str">
        <f t="shared" si="664"/>
        <v/>
      </c>
      <c r="DE134" t="str">
        <f t="shared" si="664"/>
        <v/>
      </c>
      <c r="DF134" t="str">
        <f t="shared" si="664"/>
        <v/>
      </c>
      <c r="DG134" t="str">
        <f t="shared" si="664"/>
        <v/>
      </c>
      <c r="DH134" t="str">
        <f t="shared" si="664"/>
        <v/>
      </c>
      <c r="DI134" t="str">
        <f t="shared" si="664"/>
        <v/>
      </c>
      <c r="DJ134" t="str">
        <f t="shared" si="664"/>
        <v/>
      </c>
      <c r="DK134" s="104" t="str">
        <f t="shared" si="664"/>
        <v/>
      </c>
    </row>
    <row r="135">
      <c r="BL135" s="103" t="b">
        <f t="shared" si="263"/>
        <v>0</v>
      </c>
      <c r="BM135" s="104" t="b">
        <f t="shared" si="264"/>
        <v>0</v>
      </c>
      <c r="BN135" t="b">
        <f t="shared" ref="BN135:BS135" si="665">NOT(ISERROR(SEARCH(BN$1, $BA135)))</f>
        <v>0</v>
      </c>
      <c r="BO135" t="b">
        <f t="shared" si="665"/>
        <v>0</v>
      </c>
      <c r="BP135" t="b">
        <f t="shared" si="665"/>
        <v>0</v>
      </c>
      <c r="BQ135" t="b">
        <f t="shared" si="665"/>
        <v>0</v>
      </c>
      <c r="BR135" t="b">
        <f t="shared" si="665"/>
        <v>0</v>
      </c>
      <c r="BS135" t="b">
        <f t="shared" si="665"/>
        <v>0</v>
      </c>
      <c r="BT135" s="103" t="b">
        <f t="shared" ref="BT135:BX135" si="666">NOT(ISERROR(SEARCH(BT$1, $BB135)))</f>
        <v>0</v>
      </c>
      <c r="BU135" t="b">
        <f t="shared" si="666"/>
        <v>0</v>
      </c>
      <c r="BV135" s="104" t="b">
        <f t="shared" si="666"/>
        <v>0</v>
      </c>
      <c r="BW135" t="b">
        <f t="shared" si="666"/>
        <v>0</v>
      </c>
      <c r="BX135" t="b">
        <f t="shared" si="666"/>
        <v>0</v>
      </c>
      <c r="BY135" s="103" t="str">
        <f t="shared" ref="BY135:CP135" si="667">SWITCH(Q135, "","", "None / not interested", "", "None but interested", 1, "Beginner", 2, "Intermediate", 3, "Experienced", 4, "Very experienced", 5, "Pro", 6)</f>
        <v/>
      </c>
      <c r="BZ135" t="str">
        <f t="shared" si="667"/>
        <v/>
      </c>
      <c r="CA135" t="str">
        <f t="shared" si="667"/>
        <v/>
      </c>
      <c r="CB135" t="str">
        <f t="shared" si="667"/>
        <v/>
      </c>
      <c r="CC135" t="str">
        <f t="shared" si="667"/>
        <v/>
      </c>
      <c r="CD135" t="str">
        <f t="shared" si="667"/>
        <v/>
      </c>
      <c r="CE135" t="str">
        <f t="shared" si="667"/>
        <v/>
      </c>
      <c r="CF135" t="str">
        <f t="shared" si="667"/>
        <v/>
      </c>
      <c r="CG135" t="str">
        <f t="shared" si="667"/>
        <v/>
      </c>
      <c r="CH135" t="str">
        <f t="shared" si="667"/>
        <v/>
      </c>
      <c r="CI135" t="str">
        <f t="shared" si="667"/>
        <v/>
      </c>
      <c r="CJ135" t="str">
        <f t="shared" si="667"/>
        <v/>
      </c>
      <c r="CK135" t="str">
        <f t="shared" si="667"/>
        <v/>
      </c>
      <c r="CL135" t="str">
        <f t="shared" si="667"/>
        <v/>
      </c>
      <c r="CM135" t="str">
        <f t="shared" si="667"/>
        <v/>
      </c>
      <c r="CN135" t="str">
        <f t="shared" si="667"/>
        <v/>
      </c>
      <c r="CO135" t="str">
        <f t="shared" si="667"/>
        <v/>
      </c>
      <c r="CP135" t="str">
        <f t="shared" si="667"/>
        <v/>
      </c>
      <c r="CQ135" s="103" t="str">
        <f t="shared" ref="CQ135:CX135" si="668">SWITCH(AI135, "", "", "None / Not interested", "", "No but interested", 1, "Beginner", 2, "Intermediate", 3, "Experienced", 4, "Very Experienced", 5)</f>
        <v/>
      </c>
      <c r="CR135" t="str">
        <f t="shared" si="668"/>
        <v/>
      </c>
      <c r="CS135" t="str">
        <f t="shared" si="668"/>
        <v/>
      </c>
      <c r="CT135" t="str">
        <f t="shared" si="668"/>
        <v/>
      </c>
      <c r="CU135" t="str">
        <f t="shared" si="668"/>
        <v/>
      </c>
      <c r="CV135" t="str">
        <f t="shared" si="668"/>
        <v/>
      </c>
      <c r="CW135" t="str">
        <f t="shared" si="668"/>
        <v/>
      </c>
      <c r="CX135" t="str">
        <f t="shared" si="668"/>
        <v/>
      </c>
      <c r="CY135" s="103" t="str">
        <f t="shared" ref="CY135:DK135" si="669">SWITCH(D135, "", "", "Not interested", "", "Curious", 1, "Interested", 2, "Very interested", 3)</f>
        <v/>
      </c>
      <c r="CZ135" t="str">
        <f t="shared" si="669"/>
        <v/>
      </c>
      <c r="DA135" t="str">
        <f t="shared" si="669"/>
        <v/>
      </c>
      <c r="DB135" t="str">
        <f t="shared" si="669"/>
        <v/>
      </c>
      <c r="DC135" t="str">
        <f t="shared" si="669"/>
        <v/>
      </c>
      <c r="DD135" t="str">
        <f t="shared" si="669"/>
        <v/>
      </c>
      <c r="DE135" t="str">
        <f t="shared" si="669"/>
        <v/>
      </c>
      <c r="DF135" t="str">
        <f t="shared" si="669"/>
        <v/>
      </c>
      <c r="DG135" t="str">
        <f t="shared" si="669"/>
        <v/>
      </c>
      <c r="DH135" t="str">
        <f t="shared" si="669"/>
        <v/>
      </c>
      <c r="DI135" t="str">
        <f t="shared" si="669"/>
        <v/>
      </c>
      <c r="DJ135" t="str">
        <f t="shared" si="669"/>
        <v/>
      </c>
      <c r="DK135" s="104" t="str">
        <f t="shared" si="669"/>
        <v/>
      </c>
    </row>
    <row r="136">
      <c r="BL136" s="103" t="b">
        <f t="shared" si="263"/>
        <v>0</v>
      </c>
      <c r="BM136" s="104" t="b">
        <f t="shared" si="264"/>
        <v>0</v>
      </c>
      <c r="BN136" t="b">
        <f t="shared" ref="BN136:BS136" si="670">NOT(ISERROR(SEARCH(BN$1, $BA136)))</f>
        <v>0</v>
      </c>
      <c r="BO136" t="b">
        <f t="shared" si="670"/>
        <v>0</v>
      </c>
      <c r="BP136" t="b">
        <f t="shared" si="670"/>
        <v>0</v>
      </c>
      <c r="BQ136" t="b">
        <f t="shared" si="670"/>
        <v>0</v>
      </c>
      <c r="BR136" t="b">
        <f t="shared" si="670"/>
        <v>0</v>
      </c>
      <c r="BS136" t="b">
        <f t="shared" si="670"/>
        <v>0</v>
      </c>
      <c r="BT136" s="103" t="b">
        <f t="shared" ref="BT136:BX136" si="671">NOT(ISERROR(SEARCH(BT$1, $BB136)))</f>
        <v>0</v>
      </c>
      <c r="BU136" t="b">
        <f t="shared" si="671"/>
        <v>0</v>
      </c>
      <c r="BV136" s="104" t="b">
        <f t="shared" si="671"/>
        <v>0</v>
      </c>
      <c r="BW136" t="b">
        <f t="shared" si="671"/>
        <v>0</v>
      </c>
      <c r="BX136" t="b">
        <f t="shared" si="671"/>
        <v>0</v>
      </c>
      <c r="BY136" s="103" t="str">
        <f t="shared" ref="BY136:CP136" si="672">SWITCH(Q136, "","", "None / not interested", "", "None but interested", 1, "Beginner", 2, "Intermediate", 3, "Experienced", 4, "Very experienced", 5, "Pro", 6)</f>
        <v/>
      </c>
      <c r="BZ136" t="str">
        <f t="shared" si="672"/>
        <v/>
      </c>
      <c r="CA136" t="str">
        <f t="shared" si="672"/>
        <v/>
      </c>
      <c r="CB136" t="str">
        <f t="shared" si="672"/>
        <v/>
      </c>
      <c r="CC136" t="str">
        <f t="shared" si="672"/>
        <v/>
      </c>
      <c r="CD136" t="str">
        <f t="shared" si="672"/>
        <v/>
      </c>
      <c r="CE136" t="str">
        <f t="shared" si="672"/>
        <v/>
      </c>
      <c r="CF136" t="str">
        <f t="shared" si="672"/>
        <v/>
      </c>
      <c r="CG136" t="str">
        <f t="shared" si="672"/>
        <v/>
      </c>
      <c r="CH136" t="str">
        <f t="shared" si="672"/>
        <v/>
      </c>
      <c r="CI136" t="str">
        <f t="shared" si="672"/>
        <v/>
      </c>
      <c r="CJ136" t="str">
        <f t="shared" si="672"/>
        <v/>
      </c>
      <c r="CK136" t="str">
        <f t="shared" si="672"/>
        <v/>
      </c>
      <c r="CL136" t="str">
        <f t="shared" si="672"/>
        <v/>
      </c>
      <c r="CM136" t="str">
        <f t="shared" si="672"/>
        <v/>
      </c>
      <c r="CN136" t="str">
        <f t="shared" si="672"/>
        <v/>
      </c>
      <c r="CO136" t="str">
        <f t="shared" si="672"/>
        <v/>
      </c>
      <c r="CP136" t="str">
        <f t="shared" si="672"/>
        <v/>
      </c>
      <c r="CQ136" s="103" t="str">
        <f t="shared" ref="CQ136:CX136" si="673">SWITCH(AI136, "", "", "None / Not interested", "", "No but interested", 1, "Beginner", 2, "Intermediate", 3, "Experienced", 4, "Very Experienced", 5)</f>
        <v/>
      </c>
      <c r="CR136" t="str">
        <f t="shared" si="673"/>
        <v/>
      </c>
      <c r="CS136" t="str">
        <f t="shared" si="673"/>
        <v/>
      </c>
      <c r="CT136" t="str">
        <f t="shared" si="673"/>
        <v/>
      </c>
      <c r="CU136" t="str">
        <f t="shared" si="673"/>
        <v/>
      </c>
      <c r="CV136" t="str">
        <f t="shared" si="673"/>
        <v/>
      </c>
      <c r="CW136" t="str">
        <f t="shared" si="673"/>
        <v/>
      </c>
      <c r="CX136" t="str">
        <f t="shared" si="673"/>
        <v/>
      </c>
      <c r="CY136" s="103" t="str">
        <f t="shared" ref="CY136:DK136" si="674">SWITCH(D136, "", "", "Not interested", "", "Curious", 1, "Interested", 2, "Very interested", 3)</f>
        <v/>
      </c>
      <c r="CZ136" t="str">
        <f t="shared" si="674"/>
        <v/>
      </c>
      <c r="DA136" t="str">
        <f t="shared" si="674"/>
        <v/>
      </c>
      <c r="DB136" t="str">
        <f t="shared" si="674"/>
        <v/>
      </c>
      <c r="DC136" t="str">
        <f t="shared" si="674"/>
        <v/>
      </c>
      <c r="DD136" t="str">
        <f t="shared" si="674"/>
        <v/>
      </c>
      <c r="DE136" t="str">
        <f t="shared" si="674"/>
        <v/>
      </c>
      <c r="DF136" t="str">
        <f t="shared" si="674"/>
        <v/>
      </c>
      <c r="DG136" t="str">
        <f t="shared" si="674"/>
        <v/>
      </c>
      <c r="DH136" t="str">
        <f t="shared" si="674"/>
        <v/>
      </c>
      <c r="DI136" t="str">
        <f t="shared" si="674"/>
        <v/>
      </c>
      <c r="DJ136" t="str">
        <f t="shared" si="674"/>
        <v/>
      </c>
      <c r="DK136" s="104" t="str">
        <f t="shared" si="674"/>
        <v/>
      </c>
    </row>
    <row r="137">
      <c r="BL137" s="103" t="b">
        <f t="shared" si="263"/>
        <v>0</v>
      </c>
      <c r="BM137" s="104" t="b">
        <f t="shared" si="264"/>
        <v>0</v>
      </c>
      <c r="BN137" t="b">
        <f t="shared" ref="BN137:BS137" si="675">NOT(ISERROR(SEARCH(BN$1, $BA137)))</f>
        <v>0</v>
      </c>
      <c r="BO137" t="b">
        <f t="shared" si="675"/>
        <v>0</v>
      </c>
      <c r="BP137" t="b">
        <f t="shared" si="675"/>
        <v>0</v>
      </c>
      <c r="BQ137" t="b">
        <f t="shared" si="675"/>
        <v>0</v>
      </c>
      <c r="BR137" t="b">
        <f t="shared" si="675"/>
        <v>0</v>
      </c>
      <c r="BS137" t="b">
        <f t="shared" si="675"/>
        <v>0</v>
      </c>
      <c r="BT137" s="103" t="b">
        <f t="shared" ref="BT137:BX137" si="676">NOT(ISERROR(SEARCH(BT$1, $BB137)))</f>
        <v>0</v>
      </c>
      <c r="BU137" t="b">
        <f t="shared" si="676"/>
        <v>0</v>
      </c>
      <c r="BV137" s="104" t="b">
        <f t="shared" si="676"/>
        <v>0</v>
      </c>
      <c r="BW137" t="b">
        <f t="shared" si="676"/>
        <v>0</v>
      </c>
      <c r="BX137" t="b">
        <f t="shared" si="676"/>
        <v>0</v>
      </c>
      <c r="BY137" s="103" t="str">
        <f t="shared" ref="BY137:CP137" si="677">SWITCH(Q137, "","", "None / not interested", "", "None but interested", 1, "Beginner", 2, "Intermediate", 3, "Experienced", 4, "Very experienced", 5, "Pro", 6)</f>
        <v/>
      </c>
      <c r="BZ137" t="str">
        <f t="shared" si="677"/>
        <v/>
      </c>
      <c r="CA137" t="str">
        <f t="shared" si="677"/>
        <v/>
      </c>
      <c r="CB137" t="str">
        <f t="shared" si="677"/>
        <v/>
      </c>
      <c r="CC137" t="str">
        <f t="shared" si="677"/>
        <v/>
      </c>
      <c r="CD137" t="str">
        <f t="shared" si="677"/>
        <v/>
      </c>
      <c r="CE137" t="str">
        <f t="shared" si="677"/>
        <v/>
      </c>
      <c r="CF137" t="str">
        <f t="shared" si="677"/>
        <v/>
      </c>
      <c r="CG137" t="str">
        <f t="shared" si="677"/>
        <v/>
      </c>
      <c r="CH137" t="str">
        <f t="shared" si="677"/>
        <v/>
      </c>
      <c r="CI137" t="str">
        <f t="shared" si="677"/>
        <v/>
      </c>
      <c r="CJ137" t="str">
        <f t="shared" si="677"/>
        <v/>
      </c>
      <c r="CK137" t="str">
        <f t="shared" si="677"/>
        <v/>
      </c>
      <c r="CL137" t="str">
        <f t="shared" si="677"/>
        <v/>
      </c>
      <c r="CM137" t="str">
        <f t="shared" si="677"/>
        <v/>
      </c>
      <c r="CN137" t="str">
        <f t="shared" si="677"/>
        <v/>
      </c>
      <c r="CO137" t="str">
        <f t="shared" si="677"/>
        <v/>
      </c>
      <c r="CP137" t="str">
        <f t="shared" si="677"/>
        <v/>
      </c>
      <c r="CQ137" s="103" t="str">
        <f t="shared" ref="CQ137:CX137" si="678">SWITCH(AI137, "", "", "None / Not interested", "", "No but interested", 1, "Beginner", 2, "Intermediate", 3, "Experienced", 4, "Very Experienced", 5)</f>
        <v/>
      </c>
      <c r="CR137" t="str">
        <f t="shared" si="678"/>
        <v/>
      </c>
      <c r="CS137" t="str">
        <f t="shared" si="678"/>
        <v/>
      </c>
      <c r="CT137" t="str">
        <f t="shared" si="678"/>
        <v/>
      </c>
      <c r="CU137" t="str">
        <f t="shared" si="678"/>
        <v/>
      </c>
      <c r="CV137" t="str">
        <f t="shared" si="678"/>
        <v/>
      </c>
      <c r="CW137" t="str">
        <f t="shared" si="678"/>
        <v/>
      </c>
      <c r="CX137" t="str">
        <f t="shared" si="678"/>
        <v/>
      </c>
      <c r="CY137" s="103" t="str">
        <f t="shared" ref="CY137:DK137" si="679">SWITCH(D137, "", "", "Not interested", "", "Curious", 1, "Interested", 2, "Very interested", 3)</f>
        <v/>
      </c>
      <c r="CZ137" t="str">
        <f t="shared" si="679"/>
        <v/>
      </c>
      <c r="DA137" t="str">
        <f t="shared" si="679"/>
        <v/>
      </c>
      <c r="DB137" t="str">
        <f t="shared" si="679"/>
        <v/>
      </c>
      <c r="DC137" t="str">
        <f t="shared" si="679"/>
        <v/>
      </c>
      <c r="DD137" t="str">
        <f t="shared" si="679"/>
        <v/>
      </c>
      <c r="DE137" t="str">
        <f t="shared" si="679"/>
        <v/>
      </c>
      <c r="DF137" t="str">
        <f t="shared" si="679"/>
        <v/>
      </c>
      <c r="DG137" t="str">
        <f t="shared" si="679"/>
        <v/>
      </c>
      <c r="DH137" t="str">
        <f t="shared" si="679"/>
        <v/>
      </c>
      <c r="DI137" t="str">
        <f t="shared" si="679"/>
        <v/>
      </c>
      <c r="DJ137" t="str">
        <f t="shared" si="679"/>
        <v/>
      </c>
      <c r="DK137" s="104" t="str">
        <f t="shared" si="679"/>
        <v/>
      </c>
    </row>
    <row r="138">
      <c r="BL138" s="103" t="b">
        <f t="shared" si="263"/>
        <v>0</v>
      </c>
      <c r="BM138" s="104" t="b">
        <f t="shared" si="264"/>
        <v>0</v>
      </c>
      <c r="BN138" t="b">
        <f t="shared" ref="BN138:BS138" si="680">NOT(ISERROR(SEARCH(BN$1, $BA138)))</f>
        <v>0</v>
      </c>
      <c r="BO138" t="b">
        <f t="shared" si="680"/>
        <v>0</v>
      </c>
      <c r="BP138" t="b">
        <f t="shared" si="680"/>
        <v>0</v>
      </c>
      <c r="BQ138" t="b">
        <f t="shared" si="680"/>
        <v>0</v>
      </c>
      <c r="BR138" t="b">
        <f t="shared" si="680"/>
        <v>0</v>
      </c>
      <c r="BS138" t="b">
        <f t="shared" si="680"/>
        <v>0</v>
      </c>
      <c r="BT138" s="103" t="b">
        <f t="shared" ref="BT138:BX138" si="681">NOT(ISERROR(SEARCH(BT$1, $BB138)))</f>
        <v>0</v>
      </c>
      <c r="BU138" t="b">
        <f t="shared" si="681"/>
        <v>0</v>
      </c>
      <c r="BV138" s="104" t="b">
        <f t="shared" si="681"/>
        <v>0</v>
      </c>
      <c r="BW138" t="b">
        <f t="shared" si="681"/>
        <v>0</v>
      </c>
      <c r="BX138" t="b">
        <f t="shared" si="681"/>
        <v>0</v>
      </c>
      <c r="BY138" s="103" t="str">
        <f t="shared" ref="BY138:CP138" si="682">SWITCH(Q138, "","", "None / not interested", "", "None but interested", 1, "Beginner", 2, "Intermediate", 3, "Experienced", 4, "Very experienced", 5, "Pro", 6)</f>
        <v/>
      </c>
      <c r="BZ138" t="str">
        <f t="shared" si="682"/>
        <v/>
      </c>
      <c r="CA138" t="str">
        <f t="shared" si="682"/>
        <v/>
      </c>
      <c r="CB138" t="str">
        <f t="shared" si="682"/>
        <v/>
      </c>
      <c r="CC138" t="str">
        <f t="shared" si="682"/>
        <v/>
      </c>
      <c r="CD138" t="str">
        <f t="shared" si="682"/>
        <v/>
      </c>
      <c r="CE138" t="str">
        <f t="shared" si="682"/>
        <v/>
      </c>
      <c r="CF138" t="str">
        <f t="shared" si="682"/>
        <v/>
      </c>
      <c r="CG138" t="str">
        <f t="shared" si="682"/>
        <v/>
      </c>
      <c r="CH138" t="str">
        <f t="shared" si="682"/>
        <v/>
      </c>
      <c r="CI138" t="str">
        <f t="shared" si="682"/>
        <v/>
      </c>
      <c r="CJ138" t="str">
        <f t="shared" si="682"/>
        <v/>
      </c>
      <c r="CK138" t="str">
        <f t="shared" si="682"/>
        <v/>
      </c>
      <c r="CL138" t="str">
        <f t="shared" si="682"/>
        <v/>
      </c>
      <c r="CM138" t="str">
        <f t="shared" si="682"/>
        <v/>
      </c>
      <c r="CN138" t="str">
        <f t="shared" si="682"/>
        <v/>
      </c>
      <c r="CO138" t="str">
        <f t="shared" si="682"/>
        <v/>
      </c>
      <c r="CP138" t="str">
        <f t="shared" si="682"/>
        <v/>
      </c>
      <c r="CQ138" s="103" t="str">
        <f t="shared" ref="CQ138:CX138" si="683">SWITCH(AI138, "", "", "None / Not interested", "", "No but interested", 1, "Beginner", 2, "Intermediate", 3, "Experienced", 4, "Very Experienced", 5)</f>
        <v/>
      </c>
      <c r="CR138" t="str">
        <f t="shared" si="683"/>
        <v/>
      </c>
      <c r="CS138" t="str">
        <f t="shared" si="683"/>
        <v/>
      </c>
      <c r="CT138" t="str">
        <f t="shared" si="683"/>
        <v/>
      </c>
      <c r="CU138" t="str">
        <f t="shared" si="683"/>
        <v/>
      </c>
      <c r="CV138" t="str">
        <f t="shared" si="683"/>
        <v/>
      </c>
      <c r="CW138" t="str">
        <f t="shared" si="683"/>
        <v/>
      </c>
      <c r="CX138" t="str">
        <f t="shared" si="683"/>
        <v/>
      </c>
      <c r="CY138" s="103" t="str">
        <f t="shared" ref="CY138:DK138" si="684">SWITCH(D138, "", "", "Not interested", "", "Curious", 1, "Interested", 2, "Very interested", 3)</f>
        <v/>
      </c>
      <c r="CZ138" t="str">
        <f t="shared" si="684"/>
        <v/>
      </c>
      <c r="DA138" t="str">
        <f t="shared" si="684"/>
        <v/>
      </c>
      <c r="DB138" t="str">
        <f t="shared" si="684"/>
        <v/>
      </c>
      <c r="DC138" t="str">
        <f t="shared" si="684"/>
        <v/>
      </c>
      <c r="DD138" t="str">
        <f t="shared" si="684"/>
        <v/>
      </c>
      <c r="DE138" t="str">
        <f t="shared" si="684"/>
        <v/>
      </c>
      <c r="DF138" t="str">
        <f t="shared" si="684"/>
        <v/>
      </c>
      <c r="DG138" t="str">
        <f t="shared" si="684"/>
        <v/>
      </c>
      <c r="DH138" t="str">
        <f t="shared" si="684"/>
        <v/>
      </c>
      <c r="DI138" t="str">
        <f t="shared" si="684"/>
        <v/>
      </c>
      <c r="DJ138" t="str">
        <f t="shared" si="684"/>
        <v/>
      </c>
      <c r="DK138" s="104" t="str">
        <f t="shared" si="684"/>
        <v/>
      </c>
    </row>
    <row r="139">
      <c r="BL139" s="103" t="b">
        <f t="shared" si="263"/>
        <v>0</v>
      </c>
      <c r="BM139" s="104" t="b">
        <f t="shared" si="264"/>
        <v>0</v>
      </c>
      <c r="BN139" t="b">
        <f t="shared" ref="BN139:BS139" si="685">NOT(ISERROR(SEARCH(BN$1, $BA139)))</f>
        <v>0</v>
      </c>
      <c r="BO139" t="b">
        <f t="shared" si="685"/>
        <v>0</v>
      </c>
      <c r="BP139" t="b">
        <f t="shared" si="685"/>
        <v>0</v>
      </c>
      <c r="BQ139" t="b">
        <f t="shared" si="685"/>
        <v>0</v>
      </c>
      <c r="BR139" t="b">
        <f t="shared" si="685"/>
        <v>0</v>
      </c>
      <c r="BS139" t="b">
        <f t="shared" si="685"/>
        <v>0</v>
      </c>
      <c r="BT139" s="103" t="b">
        <f t="shared" ref="BT139:BX139" si="686">NOT(ISERROR(SEARCH(BT$1, $BB139)))</f>
        <v>0</v>
      </c>
      <c r="BU139" t="b">
        <f t="shared" si="686"/>
        <v>0</v>
      </c>
      <c r="BV139" s="104" t="b">
        <f t="shared" si="686"/>
        <v>0</v>
      </c>
      <c r="BW139" t="b">
        <f t="shared" si="686"/>
        <v>0</v>
      </c>
      <c r="BX139" t="b">
        <f t="shared" si="686"/>
        <v>0</v>
      </c>
      <c r="BY139" s="103" t="str">
        <f t="shared" ref="BY139:CP139" si="687">SWITCH(Q139, "","", "None / not interested", "", "None but interested", 1, "Beginner", 2, "Intermediate", 3, "Experienced", 4, "Very experienced", 5, "Pro", 6)</f>
        <v/>
      </c>
      <c r="BZ139" t="str">
        <f t="shared" si="687"/>
        <v/>
      </c>
      <c r="CA139" t="str">
        <f t="shared" si="687"/>
        <v/>
      </c>
      <c r="CB139" t="str">
        <f t="shared" si="687"/>
        <v/>
      </c>
      <c r="CC139" t="str">
        <f t="shared" si="687"/>
        <v/>
      </c>
      <c r="CD139" t="str">
        <f t="shared" si="687"/>
        <v/>
      </c>
      <c r="CE139" t="str">
        <f t="shared" si="687"/>
        <v/>
      </c>
      <c r="CF139" t="str">
        <f t="shared" si="687"/>
        <v/>
      </c>
      <c r="CG139" t="str">
        <f t="shared" si="687"/>
        <v/>
      </c>
      <c r="CH139" t="str">
        <f t="shared" si="687"/>
        <v/>
      </c>
      <c r="CI139" t="str">
        <f t="shared" si="687"/>
        <v/>
      </c>
      <c r="CJ139" t="str">
        <f t="shared" si="687"/>
        <v/>
      </c>
      <c r="CK139" t="str">
        <f t="shared" si="687"/>
        <v/>
      </c>
      <c r="CL139" t="str">
        <f t="shared" si="687"/>
        <v/>
      </c>
      <c r="CM139" t="str">
        <f t="shared" si="687"/>
        <v/>
      </c>
      <c r="CN139" t="str">
        <f t="shared" si="687"/>
        <v/>
      </c>
      <c r="CO139" t="str">
        <f t="shared" si="687"/>
        <v/>
      </c>
      <c r="CP139" t="str">
        <f t="shared" si="687"/>
        <v/>
      </c>
      <c r="CQ139" s="103" t="str">
        <f t="shared" ref="CQ139:CX139" si="688">SWITCH(AI139, "", "", "None / Not interested", "", "No but interested", 1, "Beginner", 2, "Intermediate", 3, "Experienced", 4, "Very Experienced", 5)</f>
        <v/>
      </c>
      <c r="CR139" t="str">
        <f t="shared" si="688"/>
        <v/>
      </c>
      <c r="CS139" t="str">
        <f t="shared" si="688"/>
        <v/>
      </c>
      <c r="CT139" t="str">
        <f t="shared" si="688"/>
        <v/>
      </c>
      <c r="CU139" t="str">
        <f t="shared" si="688"/>
        <v/>
      </c>
      <c r="CV139" t="str">
        <f t="shared" si="688"/>
        <v/>
      </c>
      <c r="CW139" t="str">
        <f t="shared" si="688"/>
        <v/>
      </c>
      <c r="CX139" t="str">
        <f t="shared" si="688"/>
        <v/>
      </c>
      <c r="CY139" s="103" t="str">
        <f t="shared" ref="CY139:DK139" si="689">SWITCH(D139, "", "", "Not interested", "", "Curious", 1, "Interested", 2, "Very interested", 3)</f>
        <v/>
      </c>
      <c r="CZ139" t="str">
        <f t="shared" si="689"/>
        <v/>
      </c>
      <c r="DA139" t="str">
        <f t="shared" si="689"/>
        <v/>
      </c>
      <c r="DB139" t="str">
        <f t="shared" si="689"/>
        <v/>
      </c>
      <c r="DC139" t="str">
        <f t="shared" si="689"/>
        <v/>
      </c>
      <c r="DD139" t="str">
        <f t="shared" si="689"/>
        <v/>
      </c>
      <c r="DE139" t="str">
        <f t="shared" si="689"/>
        <v/>
      </c>
      <c r="DF139" t="str">
        <f t="shared" si="689"/>
        <v/>
      </c>
      <c r="DG139" t="str">
        <f t="shared" si="689"/>
        <v/>
      </c>
      <c r="DH139" t="str">
        <f t="shared" si="689"/>
        <v/>
      </c>
      <c r="DI139" t="str">
        <f t="shared" si="689"/>
        <v/>
      </c>
      <c r="DJ139" t="str">
        <f t="shared" si="689"/>
        <v/>
      </c>
      <c r="DK139" s="104" t="str">
        <f t="shared" si="689"/>
        <v/>
      </c>
    </row>
    <row r="140">
      <c r="BL140" s="103" t="b">
        <f t="shared" si="263"/>
        <v>0</v>
      </c>
      <c r="BM140" s="104" t="b">
        <f t="shared" si="264"/>
        <v>0</v>
      </c>
      <c r="BN140" t="b">
        <f t="shared" ref="BN140:BS140" si="690">NOT(ISERROR(SEARCH(BN$1, $BA140)))</f>
        <v>0</v>
      </c>
      <c r="BO140" t="b">
        <f t="shared" si="690"/>
        <v>0</v>
      </c>
      <c r="BP140" t="b">
        <f t="shared" si="690"/>
        <v>0</v>
      </c>
      <c r="BQ140" t="b">
        <f t="shared" si="690"/>
        <v>0</v>
      </c>
      <c r="BR140" t="b">
        <f t="shared" si="690"/>
        <v>0</v>
      </c>
      <c r="BS140" t="b">
        <f t="shared" si="690"/>
        <v>0</v>
      </c>
      <c r="BT140" s="103" t="b">
        <f t="shared" ref="BT140:BX140" si="691">NOT(ISERROR(SEARCH(BT$1, $BB140)))</f>
        <v>0</v>
      </c>
      <c r="BU140" t="b">
        <f t="shared" si="691"/>
        <v>0</v>
      </c>
      <c r="BV140" s="104" t="b">
        <f t="shared" si="691"/>
        <v>0</v>
      </c>
      <c r="BW140" t="b">
        <f t="shared" si="691"/>
        <v>0</v>
      </c>
      <c r="BX140" t="b">
        <f t="shared" si="691"/>
        <v>0</v>
      </c>
      <c r="BY140" s="103" t="str">
        <f t="shared" ref="BY140:CP140" si="692">SWITCH(Q140, "","", "None / not interested", "", "None but interested", 1, "Beginner", 2, "Intermediate", 3, "Experienced", 4, "Very experienced", 5, "Pro", 6)</f>
        <v/>
      </c>
      <c r="BZ140" t="str">
        <f t="shared" si="692"/>
        <v/>
      </c>
      <c r="CA140" t="str">
        <f t="shared" si="692"/>
        <v/>
      </c>
      <c r="CB140" t="str">
        <f t="shared" si="692"/>
        <v/>
      </c>
      <c r="CC140" t="str">
        <f t="shared" si="692"/>
        <v/>
      </c>
      <c r="CD140" t="str">
        <f t="shared" si="692"/>
        <v/>
      </c>
      <c r="CE140" t="str">
        <f t="shared" si="692"/>
        <v/>
      </c>
      <c r="CF140" t="str">
        <f t="shared" si="692"/>
        <v/>
      </c>
      <c r="CG140" t="str">
        <f t="shared" si="692"/>
        <v/>
      </c>
      <c r="CH140" t="str">
        <f t="shared" si="692"/>
        <v/>
      </c>
      <c r="CI140" t="str">
        <f t="shared" si="692"/>
        <v/>
      </c>
      <c r="CJ140" t="str">
        <f t="shared" si="692"/>
        <v/>
      </c>
      <c r="CK140" t="str">
        <f t="shared" si="692"/>
        <v/>
      </c>
      <c r="CL140" t="str">
        <f t="shared" si="692"/>
        <v/>
      </c>
      <c r="CM140" t="str">
        <f t="shared" si="692"/>
        <v/>
      </c>
      <c r="CN140" t="str">
        <f t="shared" si="692"/>
        <v/>
      </c>
      <c r="CO140" t="str">
        <f t="shared" si="692"/>
        <v/>
      </c>
      <c r="CP140" t="str">
        <f t="shared" si="692"/>
        <v/>
      </c>
      <c r="CQ140" s="103" t="str">
        <f t="shared" ref="CQ140:CX140" si="693">SWITCH(AI140, "", "", "None / Not interested", "", "No but interested", 1, "Beginner", 2, "Intermediate", 3, "Experienced", 4, "Very Experienced", 5)</f>
        <v/>
      </c>
      <c r="CR140" t="str">
        <f t="shared" si="693"/>
        <v/>
      </c>
      <c r="CS140" t="str">
        <f t="shared" si="693"/>
        <v/>
      </c>
      <c r="CT140" t="str">
        <f t="shared" si="693"/>
        <v/>
      </c>
      <c r="CU140" t="str">
        <f t="shared" si="693"/>
        <v/>
      </c>
      <c r="CV140" t="str">
        <f t="shared" si="693"/>
        <v/>
      </c>
      <c r="CW140" t="str">
        <f t="shared" si="693"/>
        <v/>
      </c>
      <c r="CX140" t="str">
        <f t="shared" si="693"/>
        <v/>
      </c>
      <c r="CY140" s="103" t="str">
        <f t="shared" ref="CY140:DK140" si="694">SWITCH(D140, "", "", "Not interested", "", "Curious", 1, "Interested", 2, "Very interested", 3)</f>
        <v/>
      </c>
      <c r="CZ140" t="str">
        <f t="shared" si="694"/>
        <v/>
      </c>
      <c r="DA140" t="str">
        <f t="shared" si="694"/>
        <v/>
      </c>
      <c r="DB140" t="str">
        <f t="shared" si="694"/>
        <v/>
      </c>
      <c r="DC140" t="str">
        <f t="shared" si="694"/>
        <v/>
      </c>
      <c r="DD140" t="str">
        <f t="shared" si="694"/>
        <v/>
      </c>
      <c r="DE140" t="str">
        <f t="shared" si="694"/>
        <v/>
      </c>
      <c r="DF140" t="str">
        <f t="shared" si="694"/>
        <v/>
      </c>
      <c r="DG140" t="str">
        <f t="shared" si="694"/>
        <v/>
      </c>
      <c r="DH140" t="str">
        <f t="shared" si="694"/>
        <v/>
      </c>
      <c r="DI140" t="str">
        <f t="shared" si="694"/>
        <v/>
      </c>
      <c r="DJ140" t="str">
        <f t="shared" si="694"/>
        <v/>
      </c>
      <c r="DK140" s="104" t="str">
        <f t="shared" si="694"/>
        <v/>
      </c>
    </row>
    <row r="141">
      <c r="BL141" s="103" t="b">
        <f t="shared" si="263"/>
        <v>0</v>
      </c>
      <c r="BM141" s="104" t="b">
        <f t="shared" si="264"/>
        <v>0</v>
      </c>
      <c r="BN141" t="b">
        <f t="shared" ref="BN141:BS141" si="695">NOT(ISERROR(SEARCH(BN$1, $BA141)))</f>
        <v>0</v>
      </c>
      <c r="BO141" t="b">
        <f t="shared" si="695"/>
        <v>0</v>
      </c>
      <c r="BP141" t="b">
        <f t="shared" si="695"/>
        <v>0</v>
      </c>
      <c r="BQ141" t="b">
        <f t="shared" si="695"/>
        <v>0</v>
      </c>
      <c r="BR141" t="b">
        <f t="shared" si="695"/>
        <v>0</v>
      </c>
      <c r="BS141" t="b">
        <f t="shared" si="695"/>
        <v>0</v>
      </c>
      <c r="BT141" s="103" t="b">
        <f t="shared" ref="BT141:BX141" si="696">NOT(ISERROR(SEARCH(BT$1, $BB141)))</f>
        <v>0</v>
      </c>
      <c r="BU141" t="b">
        <f t="shared" si="696"/>
        <v>0</v>
      </c>
      <c r="BV141" s="104" t="b">
        <f t="shared" si="696"/>
        <v>0</v>
      </c>
      <c r="BW141" t="b">
        <f t="shared" si="696"/>
        <v>0</v>
      </c>
      <c r="BX141" t="b">
        <f t="shared" si="696"/>
        <v>0</v>
      </c>
      <c r="BY141" s="103" t="str">
        <f t="shared" ref="BY141:CP141" si="697">SWITCH(Q141, "","", "None / not interested", "", "None but interested", 1, "Beginner", 2, "Intermediate", 3, "Experienced", 4, "Very experienced", 5, "Pro", 6)</f>
        <v/>
      </c>
      <c r="BZ141" t="str">
        <f t="shared" si="697"/>
        <v/>
      </c>
      <c r="CA141" t="str">
        <f t="shared" si="697"/>
        <v/>
      </c>
      <c r="CB141" t="str">
        <f t="shared" si="697"/>
        <v/>
      </c>
      <c r="CC141" t="str">
        <f t="shared" si="697"/>
        <v/>
      </c>
      <c r="CD141" t="str">
        <f t="shared" si="697"/>
        <v/>
      </c>
      <c r="CE141" t="str">
        <f t="shared" si="697"/>
        <v/>
      </c>
      <c r="CF141" t="str">
        <f t="shared" si="697"/>
        <v/>
      </c>
      <c r="CG141" t="str">
        <f t="shared" si="697"/>
        <v/>
      </c>
      <c r="CH141" t="str">
        <f t="shared" si="697"/>
        <v/>
      </c>
      <c r="CI141" t="str">
        <f t="shared" si="697"/>
        <v/>
      </c>
      <c r="CJ141" t="str">
        <f t="shared" si="697"/>
        <v/>
      </c>
      <c r="CK141" t="str">
        <f t="shared" si="697"/>
        <v/>
      </c>
      <c r="CL141" t="str">
        <f t="shared" si="697"/>
        <v/>
      </c>
      <c r="CM141" t="str">
        <f t="shared" si="697"/>
        <v/>
      </c>
      <c r="CN141" t="str">
        <f t="shared" si="697"/>
        <v/>
      </c>
      <c r="CO141" t="str">
        <f t="shared" si="697"/>
        <v/>
      </c>
      <c r="CP141" t="str">
        <f t="shared" si="697"/>
        <v/>
      </c>
      <c r="CQ141" s="103" t="str">
        <f t="shared" ref="CQ141:CX141" si="698">SWITCH(AI141, "", "", "None / Not interested", "", "No but interested", 1, "Beginner", 2, "Intermediate", 3, "Experienced", 4, "Very Experienced", 5)</f>
        <v/>
      </c>
      <c r="CR141" t="str">
        <f t="shared" si="698"/>
        <v/>
      </c>
      <c r="CS141" t="str">
        <f t="shared" si="698"/>
        <v/>
      </c>
      <c r="CT141" t="str">
        <f t="shared" si="698"/>
        <v/>
      </c>
      <c r="CU141" t="str">
        <f t="shared" si="698"/>
        <v/>
      </c>
      <c r="CV141" t="str">
        <f t="shared" si="698"/>
        <v/>
      </c>
      <c r="CW141" t="str">
        <f t="shared" si="698"/>
        <v/>
      </c>
      <c r="CX141" t="str">
        <f t="shared" si="698"/>
        <v/>
      </c>
      <c r="CY141" s="103" t="str">
        <f t="shared" ref="CY141:DK141" si="699">SWITCH(D141, "", "", "Not interested", "", "Curious", 1, "Interested", 2, "Very interested", 3)</f>
        <v/>
      </c>
      <c r="CZ141" t="str">
        <f t="shared" si="699"/>
        <v/>
      </c>
      <c r="DA141" t="str">
        <f t="shared" si="699"/>
        <v/>
      </c>
      <c r="DB141" t="str">
        <f t="shared" si="699"/>
        <v/>
      </c>
      <c r="DC141" t="str">
        <f t="shared" si="699"/>
        <v/>
      </c>
      <c r="DD141" t="str">
        <f t="shared" si="699"/>
        <v/>
      </c>
      <c r="DE141" t="str">
        <f t="shared" si="699"/>
        <v/>
      </c>
      <c r="DF141" t="str">
        <f t="shared" si="699"/>
        <v/>
      </c>
      <c r="DG141" t="str">
        <f t="shared" si="699"/>
        <v/>
      </c>
      <c r="DH141" t="str">
        <f t="shared" si="699"/>
        <v/>
      </c>
      <c r="DI141" t="str">
        <f t="shared" si="699"/>
        <v/>
      </c>
      <c r="DJ141" t="str">
        <f t="shared" si="699"/>
        <v/>
      </c>
      <c r="DK141" s="104" t="str">
        <f t="shared" si="699"/>
        <v/>
      </c>
    </row>
    <row r="142">
      <c r="BL142" s="103" t="b">
        <f t="shared" si="263"/>
        <v>0</v>
      </c>
      <c r="BM142" s="104" t="b">
        <f t="shared" si="264"/>
        <v>0</v>
      </c>
      <c r="BN142" t="b">
        <f t="shared" ref="BN142:BS142" si="700">NOT(ISERROR(SEARCH(BN$1, $BA142)))</f>
        <v>0</v>
      </c>
      <c r="BO142" t="b">
        <f t="shared" si="700"/>
        <v>0</v>
      </c>
      <c r="BP142" t="b">
        <f t="shared" si="700"/>
        <v>0</v>
      </c>
      <c r="BQ142" t="b">
        <f t="shared" si="700"/>
        <v>0</v>
      </c>
      <c r="BR142" t="b">
        <f t="shared" si="700"/>
        <v>0</v>
      </c>
      <c r="BS142" t="b">
        <f t="shared" si="700"/>
        <v>0</v>
      </c>
      <c r="BT142" s="103" t="b">
        <f t="shared" ref="BT142:BX142" si="701">NOT(ISERROR(SEARCH(BT$1, $BB142)))</f>
        <v>0</v>
      </c>
      <c r="BU142" t="b">
        <f t="shared" si="701"/>
        <v>0</v>
      </c>
      <c r="BV142" s="104" t="b">
        <f t="shared" si="701"/>
        <v>0</v>
      </c>
      <c r="BW142" t="b">
        <f t="shared" si="701"/>
        <v>0</v>
      </c>
      <c r="BX142" t="b">
        <f t="shared" si="701"/>
        <v>0</v>
      </c>
      <c r="BY142" s="103" t="str">
        <f t="shared" ref="BY142:CP142" si="702">SWITCH(Q142, "","", "None / not interested", "", "None but interested", 1, "Beginner", 2, "Intermediate", 3, "Experienced", 4, "Very experienced", 5, "Pro", 6)</f>
        <v/>
      </c>
      <c r="BZ142" t="str">
        <f t="shared" si="702"/>
        <v/>
      </c>
      <c r="CA142" t="str">
        <f t="shared" si="702"/>
        <v/>
      </c>
      <c r="CB142" t="str">
        <f t="shared" si="702"/>
        <v/>
      </c>
      <c r="CC142" t="str">
        <f t="shared" si="702"/>
        <v/>
      </c>
      <c r="CD142" t="str">
        <f t="shared" si="702"/>
        <v/>
      </c>
      <c r="CE142" t="str">
        <f t="shared" si="702"/>
        <v/>
      </c>
      <c r="CF142" t="str">
        <f t="shared" si="702"/>
        <v/>
      </c>
      <c r="CG142" t="str">
        <f t="shared" si="702"/>
        <v/>
      </c>
      <c r="CH142" t="str">
        <f t="shared" si="702"/>
        <v/>
      </c>
      <c r="CI142" t="str">
        <f t="shared" si="702"/>
        <v/>
      </c>
      <c r="CJ142" t="str">
        <f t="shared" si="702"/>
        <v/>
      </c>
      <c r="CK142" t="str">
        <f t="shared" si="702"/>
        <v/>
      </c>
      <c r="CL142" t="str">
        <f t="shared" si="702"/>
        <v/>
      </c>
      <c r="CM142" t="str">
        <f t="shared" si="702"/>
        <v/>
      </c>
      <c r="CN142" t="str">
        <f t="shared" si="702"/>
        <v/>
      </c>
      <c r="CO142" t="str">
        <f t="shared" si="702"/>
        <v/>
      </c>
      <c r="CP142" t="str">
        <f t="shared" si="702"/>
        <v/>
      </c>
      <c r="CQ142" s="103" t="str">
        <f t="shared" ref="CQ142:CX142" si="703">SWITCH(AI142, "", "", "None / Not interested", "", "No but interested", 1, "Beginner", 2, "Intermediate", 3, "Experienced", 4, "Very Experienced", 5)</f>
        <v/>
      </c>
      <c r="CR142" t="str">
        <f t="shared" si="703"/>
        <v/>
      </c>
      <c r="CS142" t="str">
        <f t="shared" si="703"/>
        <v/>
      </c>
      <c r="CT142" t="str">
        <f t="shared" si="703"/>
        <v/>
      </c>
      <c r="CU142" t="str">
        <f t="shared" si="703"/>
        <v/>
      </c>
      <c r="CV142" t="str">
        <f t="shared" si="703"/>
        <v/>
      </c>
      <c r="CW142" t="str">
        <f t="shared" si="703"/>
        <v/>
      </c>
      <c r="CX142" t="str">
        <f t="shared" si="703"/>
        <v/>
      </c>
      <c r="CY142" s="103" t="str">
        <f t="shared" ref="CY142:DK142" si="704">SWITCH(D142, "", "", "Not interested", "", "Curious", 1, "Interested", 2, "Very interested", 3)</f>
        <v/>
      </c>
      <c r="CZ142" t="str">
        <f t="shared" si="704"/>
        <v/>
      </c>
      <c r="DA142" t="str">
        <f t="shared" si="704"/>
        <v/>
      </c>
      <c r="DB142" t="str">
        <f t="shared" si="704"/>
        <v/>
      </c>
      <c r="DC142" t="str">
        <f t="shared" si="704"/>
        <v/>
      </c>
      <c r="DD142" t="str">
        <f t="shared" si="704"/>
        <v/>
      </c>
      <c r="DE142" t="str">
        <f t="shared" si="704"/>
        <v/>
      </c>
      <c r="DF142" t="str">
        <f t="shared" si="704"/>
        <v/>
      </c>
      <c r="DG142" t="str">
        <f t="shared" si="704"/>
        <v/>
      </c>
      <c r="DH142" t="str">
        <f t="shared" si="704"/>
        <v/>
      </c>
      <c r="DI142" t="str">
        <f t="shared" si="704"/>
        <v/>
      </c>
      <c r="DJ142" t="str">
        <f t="shared" si="704"/>
        <v/>
      </c>
      <c r="DK142" s="104" t="str">
        <f t="shared" si="704"/>
        <v/>
      </c>
    </row>
    <row r="143">
      <c r="BL143" s="103" t="b">
        <f t="shared" si="263"/>
        <v>0</v>
      </c>
      <c r="BM143" s="104" t="b">
        <f t="shared" si="264"/>
        <v>0</v>
      </c>
      <c r="BN143" t="b">
        <f t="shared" ref="BN143:BS143" si="705">NOT(ISERROR(SEARCH(BN$1, $BA143)))</f>
        <v>0</v>
      </c>
      <c r="BO143" t="b">
        <f t="shared" si="705"/>
        <v>0</v>
      </c>
      <c r="BP143" t="b">
        <f t="shared" si="705"/>
        <v>0</v>
      </c>
      <c r="BQ143" t="b">
        <f t="shared" si="705"/>
        <v>0</v>
      </c>
      <c r="BR143" t="b">
        <f t="shared" si="705"/>
        <v>0</v>
      </c>
      <c r="BS143" t="b">
        <f t="shared" si="705"/>
        <v>0</v>
      </c>
      <c r="BT143" s="103" t="b">
        <f t="shared" ref="BT143:BX143" si="706">NOT(ISERROR(SEARCH(BT$1, $BB143)))</f>
        <v>0</v>
      </c>
      <c r="BU143" t="b">
        <f t="shared" si="706"/>
        <v>0</v>
      </c>
      <c r="BV143" s="104" t="b">
        <f t="shared" si="706"/>
        <v>0</v>
      </c>
      <c r="BW143" t="b">
        <f t="shared" si="706"/>
        <v>0</v>
      </c>
      <c r="BX143" t="b">
        <f t="shared" si="706"/>
        <v>0</v>
      </c>
      <c r="BY143" s="103" t="str">
        <f t="shared" ref="BY143:CP143" si="707">SWITCH(Q143, "","", "None / not interested", "", "None but interested", 1, "Beginner", 2, "Intermediate", 3, "Experienced", 4, "Very experienced", 5, "Pro", 6)</f>
        <v/>
      </c>
      <c r="BZ143" t="str">
        <f t="shared" si="707"/>
        <v/>
      </c>
      <c r="CA143" t="str">
        <f t="shared" si="707"/>
        <v/>
      </c>
      <c r="CB143" t="str">
        <f t="shared" si="707"/>
        <v/>
      </c>
      <c r="CC143" t="str">
        <f t="shared" si="707"/>
        <v/>
      </c>
      <c r="CD143" t="str">
        <f t="shared" si="707"/>
        <v/>
      </c>
      <c r="CE143" t="str">
        <f t="shared" si="707"/>
        <v/>
      </c>
      <c r="CF143" t="str">
        <f t="shared" si="707"/>
        <v/>
      </c>
      <c r="CG143" t="str">
        <f t="shared" si="707"/>
        <v/>
      </c>
      <c r="CH143" t="str">
        <f t="shared" si="707"/>
        <v/>
      </c>
      <c r="CI143" t="str">
        <f t="shared" si="707"/>
        <v/>
      </c>
      <c r="CJ143" t="str">
        <f t="shared" si="707"/>
        <v/>
      </c>
      <c r="CK143" t="str">
        <f t="shared" si="707"/>
        <v/>
      </c>
      <c r="CL143" t="str">
        <f t="shared" si="707"/>
        <v/>
      </c>
      <c r="CM143" t="str">
        <f t="shared" si="707"/>
        <v/>
      </c>
      <c r="CN143" t="str">
        <f t="shared" si="707"/>
        <v/>
      </c>
      <c r="CO143" t="str">
        <f t="shared" si="707"/>
        <v/>
      </c>
      <c r="CP143" t="str">
        <f t="shared" si="707"/>
        <v/>
      </c>
      <c r="CQ143" s="103" t="str">
        <f t="shared" ref="CQ143:CX143" si="708">SWITCH(AI143, "", "", "None / Not interested", "", "No but interested", 1, "Beginner", 2, "Intermediate", 3, "Experienced", 4, "Very Experienced", 5)</f>
        <v/>
      </c>
      <c r="CR143" t="str">
        <f t="shared" si="708"/>
        <v/>
      </c>
      <c r="CS143" t="str">
        <f t="shared" si="708"/>
        <v/>
      </c>
      <c r="CT143" t="str">
        <f t="shared" si="708"/>
        <v/>
      </c>
      <c r="CU143" t="str">
        <f t="shared" si="708"/>
        <v/>
      </c>
      <c r="CV143" t="str">
        <f t="shared" si="708"/>
        <v/>
      </c>
      <c r="CW143" t="str">
        <f t="shared" si="708"/>
        <v/>
      </c>
      <c r="CX143" t="str">
        <f t="shared" si="708"/>
        <v/>
      </c>
      <c r="CY143" s="103" t="str">
        <f t="shared" ref="CY143:DK143" si="709">SWITCH(D143, "", "", "Not interested", "", "Curious", 1, "Interested", 2, "Very interested", 3)</f>
        <v/>
      </c>
      <c r="CZ143" t="str">
        <f t="shared" si="709"/>
        <v/>
      </c>
      <c r="DA143" t="str">
        <f t="shared" si="709"/>
        <v/>
      </c>
      <c r="DB143" t="str">
        <f t="shared" si="709"/>
        <v/>
      </c>
      <c r="DC143" t="str">
        <f t="shared" si="709"/>
        <v/>
      </c>
      <c r="DD143" t="str">
        <f t="shared" si="709"/>
        <v/>
      </c>
      <c r="DE143" t="str">
        <f t="shared" si="709"/>
        <v/>
      </c>
      <c r="DF143" t="str">
        <f t="shared" si="709"/>
        <v/>
      </c>
      <c r="DG143" t="str">
        <f t="shared" si="709"/>
        <v/>
      </c>
      <c r="DH143" t="str">
        <f t="shared" si="709"/>
        <v/>
      </c>
      <c r="DI143" t="str">
        <f t="shared" si="709"/>
        <v/>
      </c>
      <c r="DJ143" t="str">
        <f t="shared" si="709"/>
        <v/>
      </c>
      <c r="DK143" s="104" t="str">
        <f t="shared" si="709"/>
        <v/>
      </c>
    </row>
    <row r="144">
      <c r="BL144" s="103" t="b">
        <f t="shared" si="263"/>
        <v>0</v>
      </c>
      <c r="BM144" s="104" t="b">
        <f t="shared" si="264"/>
        <v>0</v>
      </c>
      <c r="BN144" t="b">
        <f t="shared" ref="BN144:BS144" si="710">NOT(ISERROR(SEARCH(BN$1, $BA144)))</f>
        <v>0</v>
      </c>
      <c r="BO144" t="b">
        <f t="shared" si="710"/>
        <v>0</v>
      </c>
      <c r="BP144" t="b">
        <f t="shared" si="710"/>
        <v>0</v>
      </c>
      <c r="BQ144" t="b">
        <f t="shared" si="710"/>
        <v>0</v>
      </c>
      <c r="BR144" t="b">
        <f t="shared" si="710"/>
        <v>0</v>
      </c>
      <c r="BS144" t="b">
        <f t="shared" si="710"/>
        <v>0</v>
      </c>
      <c r="BT144" s="103" t="b">
        <f t="shared" ref="BT144:BX144" si="711">NOT(ISERROR(SEARCH(BT$1, $BB144)))</f>
        <v>0</v>
      </c>
      <c r="BU144" t="b">
        <f t="shared" si="711"/>
        <v>0</v>
      </c>
      <c r="BV144" s="104" t="b">
        <f t="shared" si="711"/>
        <v>0</v>
      </c>
      <c r="BW144" t="b">
        <f t="shared" si="711"/>
        <v>0</v>
      </c>
      <c r="BX144" t="b">
        <f t="shared" si="711"/>
        <v>0</v>
      </c>
      <c r="BY144" s="103" t="str">
        <f t="shared" ref="BY144:CP144" si="712">SWITCH(Q144, "","", "None / not interested", "", "None but interested", 1, "Beginner", 2, "Intermediate", 3, "Experienced", 4, "Very experienced", 5, "Pro", 6)</f>
        <v/>
      </c>
      <c r="BZ144" t="str">
        <f t="shared" si="712"/>
        <v/>
      </c>
      <c r="CA144" t="str">
        <f t="shared" si="712"/>
        <v/>
      </c>
      <c r="CB144" t="str">
        <f t="shared" si="712"/>
        <v/>
      </c>
      <c r="CC144" t="str">
        <f t="shared" si="712"/>
        <v/>
      </c>
      <c r="CD144" t="str">
        <f t="shared" si="712"/>
        <v/>
      </c>
      <c r="CE144" t="str">
        <f t="shared" si="712"/>
        <v/>
      </c>
      <c r="CF144" t="str">
        <f t="shared" si="712"/>
        <v/>
      </c>
      <c r="CG144" t="str">
        <f t="shared" si="712"/>
        <v/>
      </c>
      <c r="CH144" t="str">
        <f t="shared" si="712"/>
        <v/>
      </c>
      <c r="CI144" t="str">
        <f t="shared" si="712"/>
        <v/>
      </c>
      <c r="CJ144" t="str">
        <f t="shared" si="712"/>
        <v/>
      </c>
      <c r="CK144" t="str">
        <f t="shared" si="712"/>
        <v/>
      </c>
      <c r="CL144" t="str">
        <f t="shared" si="712"/>
        <v/>
      </c>
      <c r="CM144" t="str">
        <f t="shared" si="712"/>
        <v/>
      </c>
      <c r="CN144" t="str">
        <f t="shared" si="712"/>
        <v/>
      </c>
      <c r="CO144" t="str">
        <f t="shared" si="712"/>
        <v/>
      </c>
      <c r="CP144" t="str">
        <f t="shared" si="712"/>
        <v/>
      </c>
      <c r="CQ144" s="103" t="str">
        <f t="shared" ref="CQ144:CX144" si="713">SWITCH(AI144, "", "", "None / Not interested", "", "No but interested", 1, "Beginner", 2, "Intermediate", 3, "Experienced", 4, "Very Experienced", 5)</f>
        <v/>
      </c>
      <c r="CR144" t="str">
        <f t="shared" si="713"/>
        <v/>
      </c>
      <c r="CS144" t="str">
        <f t="shared" si="713"/>
        <v/>
      </c>
      <c r="CT144" t="str">
        <f t="shared" si="713"/>
        <v/>
      </c>
      <c r="CU144" t="str">
        <f t="shared" si="713"/>
        <v/>
      </c>
      <c r="CV144" t="str">
        <f t="shared" si="713"/>
        <v/>
      </c>
      <c r="CW144" t="str">
        <f t="shared" si="713"/>
        <v/>
      </c>
      <c r="CX144" t="str">
        <f t="shared" si="713"/>
        <v/>
      </c>
      <c r="CY144" s="103" t="str">
        <f t="shared" ref="CY144:DK144" si="714">SWITCH(D144, "", "", "Not interested", "", "Curious", 1, "Interested", 2, "Very interested", 3)</f>
        <v/>
      </c>
      <c r="CZ144" t="str">
        <f t="shared" si="714"/>
        <v/>
      </c>
      <c r="DA144" t="str">
        <f t="shared" si="714"/>
        <v/>
      </c>
      <c r="DB144" t="str">
        <f t="shared" si="714"/>
        <v/>
      </c>
      <c r="DC144" t="str">
        <f t="shared" si="714"/>
        <v/>
      </c>
      <c r="DD144" t="str">
        <f t="shared" si="714"/>
        <v/>
      </c>
      <c r="DE144" t="str">
        <f t="shared" si="714"/>
        <v/>
      </c>
      <c r="DF144" t="str">
        <f t="shared" si="714"/>
        <v/>
      </c>
      <c r="DG144" t="str">
        <f t="shared" si="714"/>
        <v/>
      </c>
      <c r="DH144" t="str">
        <f t="shared" si="714"/>
        <v/>
      </c>
      <c r="DI144" t="str">
        <f t="shared" si="714"/>
        <v/>
      </c>
      <c r="DJ144" t="str">
        <f t="shared" si="714"/>
        <v/>
      </c>
      <c r="DK144" s="104" t="str">
        <f t="shared" si="714"/>
        <v/>
      </c>
    </row>
    <row r="145">
      <c r="BL145" s="103" t="b">
        <f t="shared" si="263"/>
        <v>0</v>
      </c>
      <c r="BM145" s="104" t="b">
        <f t="shared" si="264"/>
        <v>0</v>
      </c>
      <c r="BN145" t="b">
        <f t="shared" ref="BN145:BS145" si="715">NOT(ISERROR(SEARCH(BN$1, $BA145)))</f>
        <v>0</v>
      </c>
      <c r="BO145" t="b">
        <f t="shared" si="715"/>
        <v>0</v>
      </c>
      <c r="BP145" t="b">
        <f t="shared" si="715"/>
        <v>0</v>
      </c>
      <c r="BQ145" t="b">
        <f t="shared" si="715"/>
        <v>0</v>
      </c>
      <c r="BR145" t="b">
        <f t="shared" si="715"/>
        <v>0</v>
      </c>
      <c r="BS145" t="b">
        <f t="shared" si="715"/>
        <v>0</v>
      </c>
      <c r="BT145" s="103" t="b">
        <f t="shared" ref="BT145:BX145" si="716">NOT(ISERROR(SEARCH(BT$1, $BB145)))</f>
        <v>0</v>
      </c>
      <c r="BU145" t="b">
        <f t="shared" si="716"/>
        <v>0</v>
      </c>
      <c r="BV145" s="104" t="b">
        <f t="shared" si="716"/>
        <v>0</v>
      </c>
      <c r="BW145" t="b">
        <f t="shared" si="716"/>
        <v>0</v>
      </c>
      <c r="BX145" t="b">
        <f t="shared" si="716"/>
        <v>0</v>
      </c>
      <c r="BY145" s="103" t="str">
        <f t="shared" ref="BY145:CP145" si="717">SWITCH(Q145, "","", "None / not interested", "", "None but interested", 1, "Beginner", 2, "Intermediate", 3, "Experienced", 4, "Very experienced", 5, "Pro", 6)</f>
        <v/>
      </c>
      <c r="BZ145" t="str">
        <f t="shared" si="717"/>
        <v/>
      </c>
      <c r="CA145" t="str">
        <f t="shared" si="717"/>
        <v/>
      </c>
      <c r="CB145" t="str">
        <f t="shared" si="717"/>
        <v/>
      </c>
      <c r="CC145" t="str">
        <f t="shared" si="717"/>
        <v/>
      </c>
      <c r="CD145" t="str">
        <f t="shared" si="717"/>
        <v/>
      </c>
      <c r="CE145" t="str">
        <f t="shared" si="717"/>
        <v/>
      </c>
      <c r="CF145" t="str">
        <f t="shared" si="717"/>
        <v/>
      </c>
      <c r="CG145" t="str">
        <f t="shared" si="717"/>
        <v/>
      </c>
      <c r="CH145" t="str">
        <f t="shared" si="717"/>
        <v/>
      </c>
      <c r="CI145" t="str">
        <f t="shared" si="717"/>
        <v/>
      </c>
      <c r="CJ145" t="str">
        <f t="shared" si="717"/>
        <v/>
      </c>
      <c r="CK145" t="str">
        <f t="shared" si="717"/>
        <v/>
      </c>
      <c r="CL145" t="str">
        <f t="shared" si="717"/>
        <v/>
      </c>
      <c r="CM145" t="str">
        <f t="shared" si="717"/>
        <v/>
      </c>
      <c r="CN145" t="str">
        <f t="shared" si="717"/>
        <v/>
      </c>
      <c r="CO145" t="str">
        <f t="shared" si="717"/>
        <v/>
      </c>
      <c r="CP145" t="str">
        <f t="shared" si="717"/>
        <v/>
      </c>
      <c r="CQ145" s="103" t="str">
        <f t="shared" ref="CQ145:CX145" si="718">SWITCH(AI145, "", "", "None / Not interested", "", "No but interested", 1, "Beginner", 2, "Intermediate", 3, "Experienced", 4, "Very Experienced", 5)</f>
        <v/>
      </c>
      <c r="CR145" t="str">
        <f t="shared" si="718"/>
        <v/>
      </c>
      <c r="CS145" t="str">
        <f t="shared" si="718"/>
        <v/>
      </c>
      <c r="CT145" t="str">
        <f t="shared" si="718"/>
        <v/>
      </c>
      <c r="CU145" t="str">
        <f t="shared" si="718"/>
        <v/>
      </c>
      <c r="CV145" t="str">
        <f t="shared" si="718"/>
        <v/>
      </c>
      <c r="CW145" t="str">
        <f t="shared" si="718"/>
        <v/>
      </c>
      <c r="CX145" t="str">
        <f t="shared" si="718"/>
        <v/>
      </c>
      <c r="CY145" s="103" t="str">
        <f t="shared" ref="CY145:DK145" si="719">SWITCH(D145, "", "", "Not interested", "", "Curious", 1, "Interested", 2, "Very interested", 3)</f>
        <v/>
      </c>
      <c r="CZ145" t="str">
        <f t="shared" si="719"/>
        <v/>
      </c>
      <c r="DA145" t="str">
        <f t="shared" si="719"/>
        <v/>
      </c>
      <c r="DB145" t="str">
        <f t="shared" si="719"/>
        <v/>
      </c>
      <c r="DC145" t="str">
        <f t="shared" si="719"/>
        <v/>
      </c>
      <c r="DD145" t="str">
        <f t="shared" si="719"/>
        <v/>
      </c>
      <c r="DE145" t="str">
        <f t="shared" si="719"/>
        <v/>
      </c>
      <c r="DF145" t="str">
        <f t="shared" si="719"/>
        <v/>
      </c>
      <c r="DG145" t="str">
        <f t="shared" si="719"/>
        <v/>
      </c>
      <c r="DH145" t="str">
        <f t="shared" si="719"/>
        <v/>
      </c>
      <c r="DI145" t="str">
        <f t="shared" si="719"/>
        <v/>
      </c>
      <c r="DJ145" t="str">
        <f t="shared" si="719"/>
        <v/>
      </c>
      <c r="DK145" s="104" t="str">
        <f t="shared" si="719"/>
        <v/>
      </c>
    </row>
    <row r="146">
      <c r="BL146" s="103" t="b">
        <f t="shared" si="263"/>
        <v>0</v>
      </c>
      <c r="BM146" s="104" t="b">
        <f t="shared" si="264"/>
        <v>0</v>
      </c>
      <c r="BN146" t="b">
        <f t="shared" ref="BN146:BS146" si="720">NOT(ISERROR(SEARCH(BN$1, $BA146)))</f>
        <v>0</v>
      </c>
      <c r="BO146" t="b">
        <f t="shared" si="720"/>
        <v>0</v>
      </c>
      <c r="BP146" t="b">
        <f t="shared" si="720"/>
        <v>0</v>
      </c>
      <c r="BQ146" t="b">
        <f t="shared" si="720"/>
        <v>0</v>
      </c>
      <c r="BR146" t="b">
        <f t="shared" si="720"/>
        <v>0</v>
      </c>
      <c r="BS146" t="b">
        <f t="shared" si="720"/>
        <v>0</v>
      </c>
      <c r="BT146" s="103" t="b">
        <f t="shared" ref="BT146:BX146" si="721">NOT(ISERROR(SEARCH(BT$1, $BB146)))</f>
        <v>0</v>
      </c>
      <c r="BU146" t="b">
        <f t="shared" si="721"/>
        <v>0</v>
      </c>
      <c r="BV146" s="104" t="b">
        <f t="shared" si="721"/>
        <v>0</v>
      </c>
      <c r="BW146" t="b">
        <f t="shared" si="721"/>
        <v>0</v>
      </c>
      <c r="BX146" t="b">
        <f t="shared" si="721"/>
        <v>0</v>
      </c>
      <c r="BY146" s="103" t="str">
        <f t="shared" ref="BY146:CP146" si="722">SWITCH(Q146, "","", "None / not interested", "", "None but interested", 1, "Beginner", 2, "Intermediate", 3, "Experienced", 4, "Very experienced", 5, "Pro", 6)</f>
        <v/>
      </c>
      <c r="BZ146" t="str">
        <f t="shared" si="722"/>
        <v/>
      </c>
      <c r="CA146" t="str">
        <f t="shared" si="722"/>
        <v/>
      </c>
      <c r="CB146" t="str">
        <f t="shared" si="722"/>
        <v/>
      </c>
      <c r="CC146" t="str">
        <f t="shared" si="722"/>
        <v/>
      </c>
      <c r="CD146" t="str">
        <f t="shared" si="722"/>
        <v/>
      </c>
      <c r="CE146" t="str">
        <f t="shared" si="722"/>
        <v/>
      </c>
      <c r="CF146" t="str">
        <f t="shared" si="722"/>
        <v/>
      </c>
      <c r="CG146" t="str">
        <f t="shared" si="722"/>
        <v/>
      </c>
      <c r="CH146" t="str">
        <f t="shared" si="722"/>
        <v/>
      </c>
      <c r="CI146" t="str">
        <f t="shared" si="722"/>
        <v/>
      </c>
      <c r="CJ146" t="str">
        <f t="shared" si="722"/>
        <v/>
      </c>
      <c r="CK146" t="str">
        <f t="shared" si="722"/>
        <v/>
      </c>
      <c r="CL146" t="str">
        <f t="shared" si="722"/>
        <v/>
      </c>
      <c r="CM146" t="str">
        <f t="shared" si="722"/>
        <v/>
      </c>
      <c r="CN146" t="str">
        <f t="shared" si="722"/>
        <v/>
      </c>
      <c r="CO146" t="str">
        <f t="shared" si="722"/>
        <v/>
      </c>
      <c r="CP146" t="str">
        <f t="shared" si="722"/>
        <v/>
      </c>
      <c r="CQ146" s="103" t="str">
        <f t="shared" ref="CQ146:CX146" si="723">SWITCH(AI146, "", "", "None / Not interested", "", "No but interested", 1, "Beginner", 2, "Intermediate", 3, "Experienced", 4, "Very Experienced", 5)</f>
        <v/>
      </c>
      <c r="CR146" t="str">
        <f t="shared" si="723"/>
        <v/>
      </c>
      <c r="CS146" t="str">
        <f t="shared" si="723"/>
        <v/>
      </c>
      <c r="CT146" t="str">
        <f t="shared" si="723"/>
        <v/>
      </c>
      <c r="CU146" t="str">
        <f t="shared" si="723"/>
        <v/>
      </c>
      <c r="CV146" t="str">
        <f t="shared" si="723"/>
        <v/>
      </c>
      <c r="CW146" t="str">
        <f t="shared" si="723"/>
        <v/>
      </c>
      <c r="CX146" t="str">
        <f t="shared" si="723"/>
        <v/>
      </c>
      <c r="CY146" s="103" t="str">
        <f t="shared" ref="CY146:DK146" si="724">SWITCH(D146, "", "", "Not interested", "", "Curious", 1, "Interested", 2, "Very interested", 3)</f>
        <v/>
      </c>
      <c r="CZ146" t="str">
        <f t="shared" si="724"/>
        <v/>
      </c>
      <c r="DA146" t="str">
        <f t="shared" si="724"/>
        <v/>
      </c>
      <c r="DB146" t="str">
        <f t="shared" si="724"/>
        <v/>
      </c>
      <c r="DC146" t="str">
        <f t="shared" si="724"/>
        <v/>
      </c>
      <c r="DD146" t="str">
        <f t="shared" si="724"/>
        <v/>
      </c>
      <c r="DE146" t="str">
        <f t="shared" si="724"/>
        <v/>
      </c>
      <c r="DF146" t="str">
        <f t="shared" si="724"/>
        <v/>
      </c>
      <c r="DG146" t="str">
        <f t="shared" si="724"/>
        <v/>
      </c>
      <c r="DH146" t="str">
        <f t="shared" si="724"/>
        <v/>
      </c>
      <c r="DI146" t="str">
        <f t="shared" si="724"/>
        <v/>
      </c>
      <c r="DJ146" t="str">
        <f t="shared" si="724"/>
        <v/>
      </c>
      <c r="DK146" s="104" t="str">
        <f t="shared" si="724"/>
        <v/>
      </c>
    </row>
    <row r="147">
      <c r="BL147" s="103" t="b">
        <f t="shared" si="263"/>
        <v>0</v>
      </c>
      <c r="BM147" s="104" t="b">
        <f t="shared" si="264"/>
        <v>0</v>
      </c>
      <c r="BN147" t="b">
        <f t="shared" ref="BN147:BS147" si="725">NOT(ISERROR(SEARCH(BN$1, $BA147)))</f>
        <v>0</v>
      </c>
      <c r="BO147" t="b">
        <f t="shared" si="725"/>
        <v>0</v>
      </c>
      <c r="BP147" t="b">
        <f t="shared" si="725"/>
        <v>0</v>
      </c>
      <c r="BQ147" t="b">
        <f t="shared" si="725"/>
        <v>0</v>
      </c>
      <c r="BR147" t="b">
        <f t="shared" si="725"/>
        <v>0</v>
      </c>
      <c r="BS147" t="b">
        <f t="shared" si="725"/>
        <v>0</v>
      </c>
      <c r="BT147" s="103" t="b">
        <f t="shared" ref="BT147:BX147" si="726">NOT(ISERROR(SEARCH(BT$1, $BB147)))</f>
        <v>0</v>
      </c>
      <c r="BU147" t="b">
        <f t="shared" si="726"/>
        <v>0</v>
      </c>
      <c r="BV147" s="104" t="b">
        <f t="shared" si="726"/>
        <v>0</v>
      </c>
      <c r="BW147" t="b">
        <f t="shared" si="726"/>
        <v>0</v>
      </c>
      <c r="BX147" t="b">
        <f t="shared" si="726"/>
        <v>0</v>
      </c>
      <c r="BY147" s="103" t="str">
        <f t="shared" ref="BY147:CP147" si="727">SWITCH(Q147, "","", "None / not interested", "", "None but interested", 1, "Beginner", 2, "Intermediate", 3, "Experienced", 4, "Very experienced", 5, "Pro", 6)</f>
        <v/>
      </c>
      <c r="BZ147" t="str">
        <f t="shared" si="727"/>
        <v/>
      </c>
      <c r="CA147" t="str">
        <f t="shared" si="727"/>
        <v/>
      </c>
      <c r="CB147" t="str">
        <f t="shared" si="727"/>
        <v/>
      </c>
      <c r="CC147" t="str">
        <f t="shared" si="727"/>
        <v/>
      </c>
      <c r="CD147" t="str">
        <f t="shared" si="727"/>
        <v/>
      </c>
      <c r="CE147" t="str">
        <f t="shared" si="727"/>
        <v/>
      </c>
      <c r="CF147" t="str">
        <f t="shared" si="727"/>
        <v/>
      </c>
      <c r="CG147" t="str">
        <f t="shared" si="727"/>
        <v/>
      </c>
      <c r="CH147" t="str">
        <f t="shared" si="727"/>
        <v/>
      </c>
      <c r="CI147" t="str">
        <f t="shared" si="727"/>
        <v/>
      </c>
      <c r="CJ147" t="str">
        <f t="shared" si="727"/>
        <v/>
      </c>
      <c r="CK147" t="str">
        <f t="shared" si="727"/>
        <v/>
      </c>
      <c r="CL147" t="str">
        <f t="shared" si="727"/>
        <v/>
      </c>
      <c r="CM147" t="str">
        <f t="shared" si="727"/>
        <v/>
      </c>
      <c r="CN147" t="str">
        <f t="shared" si="727"/>
        <v/>
      </c>
      <c r="CO147" t="str">
        <f t="shared" si="727"/>
        <v/>
      </c>
      <c r="CP147" t="str">
        <f t="shared" si="727"/>
        <v/>
      </c>
      <c r="CQ147" s="103" t="str">
        <f t="shared" ref="CQ147:CX147" si="728">SWITCH(AI147, "", "", "None / Not interested", "", "No but interested", 1, "Beginner", 2, "Intermediate", 3, "Experienced", 4, "Very Experienced", 5)</f>
        <v/>
      </c>
      <c r="CR147" t="str">
        <f t="shared" si="728"/>
        <v/>
      </c>
      <c r="CS147" t="str">
        <f t="shared" si="728"/>
        <v/>
      </c>
      <c r="CT147" t="str">
        <f t="shared" si="728"/>
        <v/>
      </c>
      <c r="CU147" t="str">
        <f t="shared" si="728"/>
        <v/>
      </c>
      <c r="CV147" t="str">
        <f t="shared" si="728"/>
        <v/>
      </c>
      <c r="CW147" t="str">
        <f t="shared" si="728"/>
        <v/>
      </c>
      <c r="CX147" t="str">
        <f t="shared" si="728"/>
        <v/>
      </c>
      <c r="CY147" s="103" t="str">
        <f t="shared" ref="CY147:DK147" si="729">SWITCH(D147, "", "", "Not interested", "", "Curious", 1, "Interested", 2, "Very interested", 3)</f>
        <v/>
      </c>
      <c r="CZ147" t="str">
        <f t="shared" si="729"/>
        <v/>
      </c>
      <c r="DA147" t="str">
        <f t="shared" si="729"/>
        <v/>
      </c>
      <c r="DB147" t="str">
        <f t="shared" si="729"/>
        <v/>
      </c>
      <c r="DC147" t="str">
        <f t="shared" si="729"/>
        <v/>
      </c>
      <c r="DD147" t="str">
        <f t="shared" si="729"/>
        <v/>
      </c>
      <c r="DE147" t="str">
        <f t="shared" si="729"/>
        <v/>
      </c>
      <c r="DF147" t="str">
        <f t="shared" si="729"/>
        <v/>
      </c>
      <c r="DG147" t="str">
        <f t="shared" si="729"/>
        <v/>
      </c>
      <c r="DH147" t="str">
        <f t="shared" si="729"/>
        <v/>
      </c>
      <c r="DI147" t="str">
        <f t="shared" si="729"/>
        <v/>
      </c>
      <c r="DJ147" t="str">
        <f t="shared" si="729"/>
        <v/>
      </c>
      <c r="DK147" s="104" t="str">
        <f t="shared" si="729"/>
        <v/>
      </c>
    </row>
    <row r="148">
      <c r="BL148" s="103" t="b">
        <f t="shared" si="263"/>
        <v>0</v>
      </c>
      <c r="BM148" s="104" t="b">
        <f t="shared" si="264"/>
        <v>0</v>
      </c>
      <c r="BN148" t="b">
        <f t="shared" ref="BN148:BS148" si="730">NOT(ISERROR(SEARCH(BN$1, $BA148)))</f>
        <v>0</v>
      </c>
      <c r="BO148" t="b">
        <f t="shared" si="730"/>
        <v>0</v>
      </c>
      <c r="BP148" t="b">
        <f t="shared" si="730"/>
        <v>0</v>
      </c>
      <c r="BQ148" t="b">
        <f t="shared" si="730"/>
        <v>0</v>
      </c>
      <c r="BR148" t="b">
        <f t="shared" si="730"/>
        <v>0</v>
      </c>
      <c r="BS148" t="b">
        <f t="shared" si="730"/>
        <v>0</v>
      </c>
      <c r="BT148" s="103" t="b">
        <f t="shared" ref="BT148:BX148" si="731">NOT(ISERROR(SEARCH(BT$1, $BB148)))</f>
        <v>0</v>
      </c>
      <c r="BU148" t="b">
        <f t="shared" si="731"/>
        <v>0</v>
      </c>
      <c r="BV148" s="104" t="b">
        <f t="shared" si="731"/>
        <v>0</v>
      </c>
      <c r="BW148" t="b">
        <f t="shared" si="731"/>
        <v>0</v>
      </c>
      <c r="BX148" t="b">
        <f t="shared" si="731"/>
        <v>0</v>
      </c>
      <c r="BY148" s="103" t="str">
        <f t="shared" ref="BY148:CP148" si="732">SWITCH(Q148, "","", "None / not interested", "", "None but interested", 1, "Beginner", 2, "Intermediate", 3, "Experienced", 4, "Very experienced", 5, "Pro", 6)</f>
        <v/>
      </c>
      <c r="BZ148" t="str">
        <f t="shared" si="732"/>
        <v/>
      </c>
      <c r="CA148" t="str">
        <f t="shared" si="732"/>
        <v/>
      </c>
      <c r="CB148" t="str">
        <f t="shared" si="732"/>
        <v/>
      </c>
      <c r="CC148" t="str">
        <f t="shared" si="732"/>
        <v/>
      </c>
      <c r="CD148" t="str">
        <f t="shared" si="732"/>
        <v/>
      </c>
      <c r="CE148" t="str">
        <f t="shared" si="732"/>
        <v/>
      </c>
      <c r="CF148" t="str">
        <f t="shared" si="732"/>
        <v/>
      </c>
      <c r="CG148" t="str">
        <f t="shared" si="732"/>
        <v/>
      </c>
      <c r="CH148" t="str">
        <f t="shared" si="732"/>
        <v/>
      </c>
      <c r="CI148" t="str">
        <f t="shared" si="732"/>
        <v/>
      </c>
      <c r="CJ148" t="str">
        <f t="shared" si="732"/>
        <v/>
      </c>
      <c r="CK148" t="str">
        <f t="shared" si="732"/>
        <v/>
      </c>
      <c r="CL148" t="str">
        <f t="shared" si="732"/>
        <v/>
      </c>
      <c r="CM148" t="str">
        <f t="shared" si="732"/>
        <v/>
      </c>
      <c r="CN148" t="str">
        <f t="shared" si="732"/>
        <v/>
      </c>
      <c r="CO148" t="str">
        <f t="shared" si="732"/>
        <v/>
      </c>
      <c r="CP148" t="str">
        <f t="shared" si="732"/>
        <v/>
      </c>
      <c r="CQ148" s="103" t="str">
        <f t="shared" ref="CQ148:CX148" si="733">SWITCH(AI148, "", "", "None / Not interested", "", "No but interested", 1, "Beginner", 2, "Intermediate", 3, "Experienced", 4, "Very Experienced", 5)</f>
        <v/>
      </c>
      <c r="CR148" t="str">
        <f t="shared" si="733"/>
        <v/>
      </c>
      <c r="CS148" t="str">
        <f t="shared" si="733"/>
        <v/>
      </c>
      <c r="CT148" t="str">
        <f t="shared" si="733"/>
        <v/>
      </c>
      <c r="CU148" t="str">
        <f t="shared" si="733"/>
        <v/>
      </c>
      <c r="CV148" t="str">
        <f t="shared" si="733"/>
        <v/>
      </c>
      <c r="CW148" t="str">
        <f t="shared" si="733"/>
        <v/>
      </c>
      <c r="CX148" t="str">
        <f t="shared" si="733"/>
        <v/>
      </c>
      <c r="CY148" s="103" t="str">
        <f t="shared" ref="CY148:DK148" si="734">SWITCH(D148, "", "", "Not interested", "", "Curious", 1, "Interested", 2, "Very interested", 3)</f>
        <v/>
      </c>
      <c r="CZ148" t="str">
        <f t="shared" si="734"/>
        <v/>
      </c>
      <c r="DA148" t="str">
        <f t="shared" si="734"/>
        <v/>
      </c>
      <c r="DB148" t="str">
        <f t="shared" si="734"/>
        <v/>
      </c>
      <c r="DC148" t="str">
        <f t="shared" si="734"/>
        <v/>
      </c>
      <c r="DD148" t="str">
        <f t="shared" si="734"/>
        <v/>
      </c>
      <c r="DE148" t="str">
        <f t="shared" si="734"/>
        <v/>
      </c>
      <c r="DF148" t="str">
        <f t="shared" si="734"/>
        <v/>
      </c>
      <c r="DG148" t="str">
        <f t="shared" si="734"/>
        <v/>
      </c>
      <c r="DH148" t="str">
        <f t="shared" si="734"/>
        <v/>
      </c>
      <c r="DI148" t="str">
        <f t="shared" si="734"/>
        <v/>
      </c>
      <c r="DJ148" t="str">
        <f t="shared" si="734"/>
        <v/>
      </c>
      <c r="DK148" s="104" t="str">
        <f t="shared" si="734"/>
        <v/>
      </c>
    </row>
    <row r="149">
      <c r="BL149" s="103" t="b">
        <f t="shared" si="263"/>
        <v>0</v>
      </c>
      <c r="BM149" s="104" t="b">
        <f t="shared" si="264"/>
        <v>0</v>
      </c>
      <c r="BN149" t="b">
        <f t="shared" ref="BN149:BS149" si="735">NOT(ISERROR(SEARCH(BN$1, $BA149)))</f>
        <v>0</v>
      </c>
      <c r="BO149" t="b">
        <f t="shared" si="735"/>
        <v>0</v>
      </c>
      <c r="BP149" t="b">
        <f t="shared" si="735"/>
        <v>0</v>
      </c>
      <c r="BQ149" t="b">
        <f t="shared" si="735"/>
        <v>0</v>
      </c>
      <c r="BR149" t="b">
        <f t="shared" si="735"/>
        <v>0</v>
      </c>
      <c r="BS149" t="b">
        <f t="shared" si="735"/>
        <v>0</v>
      </c>
      <c r="BT149" s="103" t="b">
        <f t="shared" ref="BT149:BX149" si="736">NOT(ISERROR(SEARCH(BT$1, $BB149)))</f>
        <v>0</v>
      </c>
      <c r="BU149" t="b">
        <f t="shared" si="736"/>
        <v>0</v>
      </c>
      <c r="BV149" s="104" t="b">
        <f t="shared" si="736"/>
        <v>0</v>
      </c>
      <c r="BW149" t="b">
        <f t="shared" si="736"/>
        <v>0</v>
      </c>
      <c r="BX149" t="b">
        <f t="shared" si="736"/>
        <v>0</v>
      </c>
      <c r="BY149" s="103" t="str">
        <f t="shared" ref="BY149:CP149" si="737">SWITCH(Q149, "","", "None / not interested", "", "None but interested", 1, "Beginner", 2, "Intermediate", 3, "Experienced", 4, "Very experienced", 5, "Pro", 6)</f>
        <v/>
      </c>
      <c r="BZ149" t="str">
        <f t="shared" si="737"/>
        <v/>
      </c>
      <c r="CA149" t="str">
        <f t="shared" si="737"/>
        <v/>
      </c>
      <c r="CB149" t="str">
        <f t="shared" si="737"/>
        <v/>
      </c>
      <c r="CC149" t="str">
        <f t="shared" si="737"/>
        <v/>
      </c>
      <c r="CD149" t="str">
        <f t="shared" si="737"/>
        <v/>
      </c>
      <c r="CE149" t="str">
        <f t="shared" si="737"/>
        <v/>
      </c>
      <c r="CF149" t="str">
        <f t="shared" si="737"/>
        <v/>
      </c>
      <c r="CG149" t="str">
        <f t="shared" si="737"/>
        <v/>
      </c>
      <c r="CH149" t="str">
        <f t="shared" si="737"/>
        <v/>
      </c>
      <c r="CI149" t="str">
        <f t="shared" si="737"/>
        <v/>
      </c>
      <c r="CJ149" t="str">
        <f t="shared" si="737"/>
        <v/>
      </c>
      <c r="CK149" t="str">
        <f t="shared" si="737"/>
        <v/>
      </c>
      <c r="CL149" t="str">
        <f t="shared" si="737"/>
        <v/>
      </c>
      <c r="CM149" t="str">
        <f t="shared" si="737"/>
        <v/>
      </c>
      <c r="CN149" t="str">
        <f t="shared" si="737"/>
        <v/>
      </c>
      <c r="CO149" t="str">
        <f t="shared" si="737"/>
        <v/>
      </c>
      <c r="CP149" t="str">
        <f t="shared" si="737"/>
        <v/>
      </c>
      <c r="CQ149" s="103" t="str">
        <f t="shared" ref="CQ149:CX149" si="738">SWITCH(AI149, "", "", "None / Not interested", "", "No but interested", 1, "Beginner", 2, "Intermediate", 3, "Experienced", 4, "Very Experienced", 5)</f>
        <v/>
      </c>
      <c r="CR149" t="str">
        <f t="shared" si="738"/>
        <v/>
      </c>
      <c r="CS149" t="str">
        <f t="shared" si="738"/>
        <v/>
      </c>
      <c r="CT149" t="str">
        <f t="shared" si="738"/>
        <v/>
      </c>
      <c r="CU149" t="str">
        <f t="shared" si="738"/>
        <v/>
      </c>
      <c r="CV149" t="str">
        <f t="shared" si="738"/>
        <v/>
      </c>
      <c r="CW149" t="str">
        <f t="shared" si="738"/>
        <v/>
      </c>
      <c r="CX149" t="str">
        <f t="shared" si="738"/>
        <v/>
      </c>
      <c r="CY149" s="103" t="str">
        <f t="shared" ref="CY149:DK149" si="739">SWITCH(D149, "", "", "Not interested", "", "Curious", 1, "Interested", 2, "Very interested", 3)</f>
        <v/>
      </c>
      <c r="CZ149" t="str">
        <f t="shared" si="739"/>
        <v/>
      </c>
      <c r="DA149" t="str">
        <f t="shared" si="739"/>
        <v/>
      </c>
      <c r="DB149" t="str">
        <f t="shared" si="739"/>
        <v/>
      </c>
      <c r="DC149" t="str">
        <f t="shared" si="739"/>
        <v/>
      </c>
      <c r="DD149" t="str">
        <f t="shared" si="739"/>
        <v/>
      </c>
      <c r="DE149" t="str">
        <f t="shared" si="739"/>
        <v/>
      </c>
      <c r="DF149" t="str">
        <f t="shared" si="739"/>
        <v/>
      </c>
      <c r="DG149" t="str">
        <f t="shared" si="739"/>
        <v/>
      </c>
      <c r="DH149" t="str">
        <f t="shared" si="739"/>
        <v/>
      </c>
      <c r="DI149" t="str">
        <f t="shared" si="739"/>
        <v/>
      </c>
      <c r="DJ149" t="str">
        <f t="shared" si="739"/>
        <v/>
      </c>
      <c r="DK149" s="104" t="str">
        <f t="shared" si="739"/>
        <v/>
      </c>
    </row>
    <row r="150">
      <c r="BL150" s="103" t="b">
        <f t="shared" si="263"/>
        <v>0</v>
      </c>
      <c r="BM150" s="104" t="b">
        <f t="shared" si="264"/>
        <v>0</v>
      </c>
      <c r="BN150" t="b">
        <f t="shared" ref="BN150:BS150" si="740">NOT(ISERROR(SEARCH(BN$1, $BA150)))</f>
        <v>0</v>
      </c>
      <c r="BO150" t="b">
        <f t="shared" si="740"/>
        <v>0</v>
      </c>
      <c r="BP150" t="b">
        <f t="shared" si="740"/>
        <v>0</v>
      </c>
      <c r="BQ150" t="b">
        <f t="shared" si="740"/>
        <v>0</v>
      </c>
      <c r="BR150" t="b">
        <f t="shared" si="740"/>
        <v>0</v>
      </c>
      <c r="BS150" t="b">
        <f t="shared" si="740"/>
        <v>0</v>
      </c>
      <c r="BT150" s="103" t="b">
        <f t="shared" ref="BT150:BX150" si="741">NOT(ISERROR(SEARCH(BT$1, $BB150)))</f>
        <v>0</v>
      </c>
      <c r="BU150" t="b">
        <f t="shared" si="741"/>
        <v>0</v>
      </c>
      <c r="BV150" s="104" t="b">
        <f t="shared" si="741"/>
        <v>0</v>
      </c>
      <c r="BW150" t="b">
        <f t="shared" si="741"/>
        <v>0</v>
      </c>
      <c r="BX150" t="b">
        <f t="shared" si="741"/>
        <v>0</v>
      </c>
      <c r="BY150" s="103" t="str">
        <f t="shared" ref="BY150:CP150" si="742">SWITCH(Q150, "","", "None / not interested", "", "None but interested", 1, "Beginner", 2, "Intermediate", 3, "Experienced", 4, "Very experienced", 5, "Pro", 6)</f>
        <v/>
      </c>
      <c r="BZ150" t="str">
        <f t="shared" si="742"/>
        <v/>
      </c>
      <c r="CA150" t="str">
        <f t="shared" si="742"/>
        <v/>
      </c>
      <c r="CB150" t="str">
        <f t="shared" si="742"/>
        <v/>
      </c>
      <c r="CC150" t="str">
        <f t="shared" si="742"/>
        <v/>
      </c>
      <c r="CD150" t="str">
        <f t="shared" si="742"/>
        <v/>
      </c>
      <c r="CE150" t="str">
        <f t="shared" si="742"/>
        <v/>
      </c>
      <c r="CF150" t="str">
        <f t="shared" si="742"/>
        <v/>
      </c>
      <c r="CG150" t="str">
        <f t="shared" si="742"/>
        <v/>
      </c>
      <c r="CH150" t="str">
        <f t="shared" si="742"/>
        <v/>
      </c>
      <c r="CI150" t="str">
        <f t="shared" si="742"/>
        <v/>
      </c>
      <c r="CJ150" t="str">
        <f t="shared" si="742"/>
        <v/>
      </c>
      <c r="CK150" t="str">
        <f t="shared" si="742"/>
        <v/>
      </c>
      <c r="CL150" t="str">
        <f t="shared" si="742"/>
        <v/>
      </c>
      <c r="CM150" t="str">
        <f t="shared" si="742"/>
        <v/>
      </c>
      <c r="CN150" t="str">
        <f t="shared" si="742"/>
        <v/>
      </c>
      <c r="CO150" t="str">
        <f t="shared" si="742"/>
        <v/>
      </c>
      <c r="CP150" t="str">
        <f t="shared" si="742"/>
        <v/>
      </c>
      <c r="CQ150" s="103" t="str">
        <f t="shared" ref="CQ150:CX150" si="743">SWITCH(AI150, "", "", "None / Not interested", "", "No but interested", 1, "Beginner", 2, "Intermediate", 3, "Experienced", 4, "Very Experienced", 5)</f>
        <v/>
      </c>
      <c r="CR150" t="str">
        <f t="shared" si="743"/>
        <v/>
      </c>
      <c r="CS150" t="str">
        <f t="shared" si="743"/>
        <v/>
      </c>
      <c r="CT150" t="str">
        <f t="shared" si="743"/>
        <v/>
      </c>
      <c r="CU150" t="str">
        <f t="shared" si="743"/>
        <v/>
      </c>
      <c r="CV150" t="str">
        <f t="shared" si="743"/>
        <v/>
      </c>
      <c r="CW150" t="str">
        <f t="shared" si="743"/>
        <v/>
      </c>
      <c r="CX150" t="str">
        <f t="shared" si="743"/>
        <v/>
      </c>
      <c r="CY150" s="103" t="str">
        <f t="shared" ref="CY150:DK150" si="744">SWITCH(D150, "", "", "Not interested", "", "Curious", 1, "Interested", 2, "Very interested", 3)</f>
        <v/>
      </c>
      <c r="CZ150" t="str">
        <f t="shared" si="744"/>
        <v/>
      </c>
      <c r="DA150" t="str">
        <f t="shared" si="744"/>
        <v/>
      </c>
      <c r="DB150" t="str">
        <f t="shared" si="744"/>
        <v/>
      </c>
      <c r="DC150" t="str">
        <f t="shared" si="744"/>
        <v/>
      </c>
      <c r="DD150" t="str">
        <f t="shared" si="744"/>
        <v/>
      </c>
      <c r="DE150" t="str">
        <f t="shared" si="744"/>
        <v/>
      </c>
      <c r="DF150" t="str">
        <f t="shared" si="744"/>
        <v/>
      </c>
      <c r="DG150" t="str">
        <f t="shared" si="744"/>
        <v/>
      </c>
      <c r="DH150" t="str">
        <f t="shared" si="744"/>
        <v/>
      </c>
      <c r="DI150" t="str">
        <f t="shared" si="744"/>
        <v/>
      </c>
      <c r="DJ150" t="str">
        <f t="shared" si="744"/>
        <v/>
      </c>
      <c r="DK150" s="104" t="str">
        <f t="shared" si="744"/>
        <v/>
      </c>
    </row>
    <row r="151">
      <c r="BL151" s="103" t="b">
        <f t="shared" si="263"/>
        <v>0</v>
      </c>
      <c r="BM151" s="104" t="b">
        <f t="shared" si="264"/>
        <v>0</v>
      </c>
      <c r="BN151" t="b">
        <f t="shared" ref="BN151:BS151" si="745">NOT(ISERROR(SEARCH(BN$1, $BA151)))</f>
        <v>0</v>
      </c>
      <c r="BO151" t="b">
        <f t="shared" si="745"/>
        <v>0</v>
      </c>
      <c r="BP151" t="b">
        <f t="shared" si="745"/>
        <v>0</v>
      </c>
      <c r="BQ151" t="b">
        <f t="shared" si="745"/>
        <v>0</v>
      </c>
      <c r="BR151" t="b">
        <f t="shared" si="745"/>
        <v>0</v>
      </c>
      <c r="BS151" t="b">
        <f t="shared" si="745"/>
        <v>0</v>
      </c>
      <c r="BT151" s="103" t="b">
        <f t="shared" ref="BT151:BX151" si="746">NOT(ISERROR(SEARCH(BT$1, $BB151)))</f>
        <v>0</v>
      </c>
      <c r="BU151" t="b">
        <f t="shared" si="746"/>
        <v>0</v>
      </c>
      <c r="BV151" s="104" t="b">
        <f t="shared" si="746"/>
        <v>0</v>
      </c>
      <c r="BW151" t="b">
        <f t="shared" si="746"/>
        <v>0</v>
      </c>
      <c r="BX151" t="b">
        <f t="shared" si="746"/>
        <v>0</v>
      </c>
      <c r="BY151" s="103" t="str">
        <f t="shared" ref="BY151:CP151" si="747">SWITCH(Q151, "","", "None / not interested", "", "None but interested", 1, "Beginner", 2, "Intermediate", 3, "Experienced", 4, "Very experienced", 5, "Pro", 6)</f>
        <v/>
      </c>
      <c r="BZ151" t="str">
        <f t="shared" si="747"/>
        <v/>
      </c>
      <c r="CA151" t="str">
        <f t="shared" si="747"/>
        <v/>
      </c>
      <c r="CB151" t="str">
        <f t="shared" si="747"/>
        <v/>
      </c>
      <c r="CC151" t="str">
        <f t="shared" si="747"/>
        <v/>
      </c>
      <c r="CD151" t="str">
        <f t="shared" si="747"/>
        <v/>
      </c>
      <c r="CE151" t="str">
        <f t="shared" si="747"/>
        <v/>
      </c>
      <c r="CF151" t="str">
        <f t="shared" si="747"/>
        <v/>
      </c>
      <c r="CG151" t="str">
        <f t="shared" si="747"/>
        <v/>
      </c>
      <c r="CH151" t="str">
        <f t="shared" si="747"/>
        <v/>
      </c>
      <c r="CI151" t="str">
        <f t="shared" si="747"/>
        <v/>
      </c>
      <c r="CJ151" t="str">
        <f t="shared" si="747"/>
        <v/>
      </c>
      <c r="CK151" t="str">
        <f t="shared" si="747"/>
        <v/>
      </c>
      <c r="CL151" t="str">
        <f t="shared" si="747"/>
        <v/>
      </c>
      <c r="CM151" t="str">
        <f t="shared" si="747"/>
        <v/>
      </c>
      <c r="CN151" t="str">
        <f t="shared" si="747"/>
        <v/>
      </c>
      <c r="CO151" t="str">
        <f t="shared" si="747"/>
        <v/>
      </c>
      <c r="CP151" t="str">
        <f t="shared" si="747"/>
        <v/>
      </c>
      <c r="CQ151" s="103" t="str">
        <f t="shared" ref="CQ151:CX151" si="748">SWITCH(AI151, "", "", "None / Not interested", "", "No but interested", 1, "Beginner", 2, "Intermediate", 3, "Experienced", 4, "Very Experienced", 5)</f>
        <v/>
      </c>
      <c r="CR151" t="str">
        <f t="shared" si="748"/>
        <v/>
      </c>
      <c r="CS151" t="str">
        <f t="shared" si="748"/>
        <v/>
      </c>
      <c r="CT151" t="str">
        <f t="shared" si="748"/>
        <v/>
      </c>
      <c r="CU151" t="str">
        <f t="shared" si="748"/>
        <v/>
      </c>
      <c r="CV151" t="str">
        <f t="shared" si="748"/>
        <v/>
      </c>
      <c r="CW151" t="str">
        <f t="shared" si="748"/>
        <v/>
      </c>
      <c r="CX151" t="str">
        <f t="shared" si="748"/>
        <v/>
      </c>
      <c r="CY151" s="103" t="str">
        <f t="shared" ref="CY151:DK151" si="749">SWITCH(D151, "", "", "Not interested", "", "Curious", 1, "Interested", 2, "Very interested", 3)</f>
        <v/>
      </c>
      <c r="CZ151" t="str">
        <f t="shared" si="749"/>
        <v/>
      </c>
      <c r="DA151" t="str">
        <f t="shared" si="749"/>
        <v/>
      </c>
      <c r="DB151" t="str">
        <f t="shared" si="749"/>
        <v/>
      </c>
      <c r="DC151" t="str">
        <f t="shared" si="749"/>
        <v/>
      </c>
      <c r="DD151" t="str">
        <f t="shared" si="749"/>
        <v/>
      </c>
      <c r="DE151" t="str">
        <f t="shared" si="749"/>
        <v/>
      </c>
      <c r="DF151" t="str">
        <f t="shared" si="749"/>
        <v/>
      </c>
      <c r="DG151" t="str">
        <f t="shared" si="749"/>
        <v/>
      </c>
      <c r="DH151" t="str">
        <f t="shared" si="749"/>
        <v/>
      </c>
      <c r="DI151" t="str">
        <f t="shared" si="749"/>
        <v/>
      </c>
      <c r="DJ151" t="str">
        <f t="shared" si="749"/>
        <v/>
      </c>
      <c r="DK151" s="104" t="str">
        <f t="shared" si="749"/>
        <v/>
      </c>
    </row>
    <row r="152">
      <c r="BL152" s="103" t="b">
        <f t="shared" si="263"/>
        <v>0</v>
      </c>
      <c r="BM152" s="104" t="b">
        <f t="shared" si="264"/>
        <v>0</v>
      </c>
      <c r="BN152" t="b">
        <f t="shared" ref="BN152:BS152" si="750">NOT(ISERROR(SEARCH(BN$1, $BA152)))</f>
        <v>0</v>
      </c>
      <c r="BO152" t="b">
        <f t="shared" si="750"/>
        <v>0</v>
      </c>
      <c r="BP152" t="b">
        <f t="shared" si="750"/>
        <v>0</v>
      </c>
      <c r="BQ152" t="b">
        <f t="shared" si="750"/>
        <v>0</v>
      </c>
      <c r="BR152" t="b">
        <f t="shared" si="750"/>
        <v>0</v>
      </c>
      <c r="BS152" t="b">
        <f t="shared" si="750"/>
        <v>0</v>
      </c>
      <c r="BT152" s="103" t="b">
        <f t="shared" ref="BT152:BX152" si="751">NOT(ISERROR(SEARCH(BT$1, $BB152)))</f>
        <v>0</v>
      </c>
      <c r="BU152" t="b">
        <f t="shared" si="751"/>
        <v>0</v>
      </c>
      <c r="BV152" s="104" t="b">
        <f t="shared" si="751"/>
        <v>0</v>
      </c>
      <c r="BW152" t="b">
        <f t="shared" si="751"/>
        <v>0</v>
      </c>
      <c r="BX152" t="b">
        <f t="shared" si="751"/>
        <v>0</v>
      </c>
      <c r="BY152" s="103" t="str">
        <f t="shared" ref="BY152:CP152" si="752">SWITCH(Q152, "","", "None / not interested", "", "None but interested", 1, "Beginner", 2, "Intermediate", 3, "Experienced", 4, "Very experienced", 5, "Pro", 6)</f>
        <v/>
      </c>
      <c r="BZ152" t="str">
        <f t="shared" si="752"/>
        <v/>
      </c>
      <c r="CA152" t="str">
        <f t="shared" si="752"/>
        <v/>
      </c>
      <c r="CB152" t="str">
        <f t="shared" si="752"/>
        <v/>
      </c>
      <c r="CC152" t="str">
        <f t="shared" si="752"/>
        <v/>
      </c>
      <c r="CD152" t="str">
        <f t="shared" si="752"/>
        <v/>
      </c>
      <c r="CE152" t="str">
        <f t="shared" si="752"/>
        <v/>
      </c>
      <c r="CF152" t="str">
        <f t="shared" si="752"/>
        <v/>
      </c>
      <c r="CG152" t="str">
        <f t="shared" si="752"/>
        <v/>
      </c>
      <c r="CH152" t="str">
        <f t="shared" si="752"/>
        <v/>
      </c>
      <c r="CI152" t="str">
        <f t="shared" si="752"/>
        <v/>
      </c>
      <c r="CJ152" t="str">
        <f t="shared" si="752"/>
        <v/>
      </c>
      <c r="CK152" t="str">
        <f t="shared" si="752"/>
        <v/>
      </c>
      <c r="CL152" t="str">
        <f t="shared" si="752"/>
        <v/>
      </c>
      <c r="CM152" t="str">
        <f t="shared" si="752"/>
        <v/>
      </c>
      <c r="CN152" t="str">
        <f t="shared" si="752"/>
        <v/>
      </c>
      <c r="CO152" t="str">
        <f t="shared" si="752"/>
        <v/>
      </c>
      <c r="CP152" t="str">
        <f t="shared" si="752"/>
        <v/>
      </c>
      <c r="CQ152" s="103" t="str">
        <f t="shared" ref="CQ152:CX152" si="753">SWITCH(AI152, "", "", "None / Not interested", "", "No but interested", 1, "Beginner", 2, "Intermediate", 3, "Experienced", 4, "Very Experienced", 5)</f>
        <v/>
      </c>
      <c r="CR152" t="str">
        <f t="shared" si="753"/>
        <v/>
      </c>
      <c r="CS152" t="str">
        <f t="shared" si="753"/>
        <v/>
      </c>
      <c r="CT152" t="str">
        <f t="shared" si="753"/>
        <v/>
      </c>
      <c r="CU152" t="str">
        <f t="shared" si="753"/>
        <v/>
      </c>
      <c r="CV152" t="str">
        <f t="shared" si="753"/>
        <v/>
      </c>
      <c r="CW152" t="str">
        <f t="shared" si="753"/>
        <v/>
      </c>
      <c r="CX152" t="str">
        <f t="shared" si="753"/>
        <v/>
      </c>
      <c r="CY152" s="103" t="str">
        <f t="shared" ref="CY152:DK152" si="754">SWITCH(D152, "", "", "Not interested", "", "Curious", 1, "Interested", 2, "Very interested", 3)</f>
        <v/>
      </c>
      <c r="CZ152" t="str">
        <f t="shared" si="754"/>
        <v/>
      </c>
      <c r="DA152" t="str">
        <f t="shared" si="754"/>
        <v/>
      </c>
      <c r="DB152" t="str">
        <f t="shared" si="754"/>
        <v/>
      </c>
      <c r="DC152" t="str">
        <f t="shared" si="754"/>
        <v/>
      </c>
      <c r="DD152" t="str">
        <f t="shared" si="754"/>
        <v/>
      </c>
      <c r="DE152" t="str">
        <f t="shared" si="754"/>
        <v/>
      </c>
      <c r="DF152" t="str">
        <f t="shared" si="754"/>
        <v/>
      </c>
      <c r="DG152" t="str">
        <f t="shared" si="754"/>
        <v/>
      </c>
      <c r="DH152" t="str">
        <f t="shared" si="754"/>
        <v/>
      </c>
      <c r="DI152" t="str">
        <f t="shared" si="754"/>
        <v/>
      </c>
      <c r="DJ152" t="str">
        <f t="shared" si="754"/>
        <v/>
      </c>
      <c r="DK152" s="104" t="str">
        <f t="shared" si="754"/>
        <v/>
      </c>
    </row>
    <row r="153">
      <c r="BL153" s="103" t="b">
        <f t="shared" si="263"/>
        <v>0</v>
      </c>
      <c r="BM153" s="104" t="b">
        <f t="shared" si="264"/>
        <v>0</v>
      </c>
      <c r="BN153" t="b">
        <f t="shared" ref="BN153:BS153" si="755">NOT(ISERROR(SEARCH(BN$1, $BA153)))</f>
        <v>0</v>
      </c>
      <c r="BO153" t="b">
        <f t="shared" si="755"/>
        <v>0</v>
      </c>
      <c r="BP153" t="b">
        <f t="shared" si="755"/>
        <v>0</v>
      </c>
      <c r="BQ153" t="b">
        <f t="shared" si="755"/>
        <v>0</v>
      </c>
      <c r="BR153" t="b">
        <f t="shared" si="755"/>
        <v>0</v>
      </c>
      <c r="BS153" t="b">
        <f t="shared" si="755"/>
        <v>0</v>
      </c>
      <c r="BT153" s="103" t="b">
        <f t="shared" ref="BT153:BX153" si="756">NOT(ISERROR(SEARCH(BT$1, $BB153)))</f>
        <v>0</v>
      </c>
      <c r="BU153" t="b">
        <f t="shared" si="756"/>
        <v>0</v>
      </c>
      <c r="BV153" s="104" t="b">
        <f t="shared" si="756"/>
        <v>0</v>
      </c>
      <c r="BW153" t="b">
        <f t="shared" si="756"/>
        <v>0</v>
      </c>
      <c r="BX153" t="b">
        <f t="shared" si="756"/>
        <v>0</v>
      </c>
      <c r="BY153" s="103" t="str">
        <f t="shared" ref="BY153:CP153" si="757">SWITCH(Q153, "","", "None / not interested", "", "None but interested", 1, "Beginner", 2, "Intermediate", 3, "Experienced", 4, "Very experienced", 5, "Pro", 6)</f>
        <v/>
      </c>
      <c r="BZ153" t="str">
        <f t="shared" si="757"/>
        <v/>
      </c>
      <c r="CA153" t="str">
        <f t="shared" si="757"/>
        <v/>
      </c>
      <c r="CB153" t="str">
        <f t="shared" si="757"/>
        <v/>
      </c>
      <c r="CC153" t="str">
        <f t="shared" si="757"/>
        <v/>
      </c>
      <c r="CD153" t="str">
        <f t="shared" si="757"/>
        <v/>
      </c>
      <c r="CE153" t="str">
        <f t="shared" si="757"/>
        <v/>
      </c>
      <c r="CF153" t="str">
        <f t="shared" si="757"/>
        <v/>
      </c>
      <c r="CG153" t="str">
        <f t="shared" si="757"/>
        <v/>
      </c>
      <c r="CH153" t="str">
        <f t="shared" si="757"/>
        <v/>
      </c>
      <c r="CI153" t="str">
        <f t="shared" si="757"/>
        <v/>
      </c>
      <c r="CJ153" t="str">
        <f t="shared" si="757"/>
        <v/>
      </c>
      <c r="CK153" t="str">
        <f t="shared" si="757"/>
        <v/>
      </c>
      <c r="CL153" t="str">
        <f t="shared" si="757"/>
        <v/>
      </c>
      <c r="CM153" t="str">
        <f t="shared" si="757"/>
        <v/>
      </c>
      <c r="CN153" t="str">
        <f t="shared" si="757"/>
        <v/>
      </c>
      <c r="CO153" t="str">
        <f t="shared" si="757"/>
        <v/>
      </c>
      <c r="CP153" t="str">
        <f t="shared" si="757"/>
        <v/>
      </c>
      <c r="CQ153" s="103" t="str">
        <f t="shared" ref="CQ153:CX153" si="758">SWITCH(AI153, "", "", "None / Not interested", "", "No but interested", 1, "Beginner", 2, "Intermediate", 3, "Experienced", 4, "Very Experienced", 5)</f>
        <v/>
      </c>
      <c r="CR153" t="str">
        <f t="shared" si="758"/>
        <v/>
      </c>
      <c r="CS153" t="str">
        <f t="shared" si="758"/>
        <v/>
      </c>
      <c r="CT153" t="str">
        <f t="shared" si="758"/>
        <v/>
      </c>
      <c r="CU153" t="str">
        <f t="shared" si="758"/>
        <v/>
      </c>
      <c r="CV153" t="str">
        <f t="shared" si="758"/>
        <v/>
      </c>
      <c r="CW153" t="str">
        <f t="shared" si="758"/>
        <v/>
      </c>
      <c r="CX153" t="str">
        <f t="shared" si="758"/>
        <v/>
      </c>
      <c r="CY153" s="103" t="str">
        <f t="shared" ref="CY153:DK153" si="759">SWITCH(D153, "", "", "Not interested", "", "Curious", 1, "Interested", 2, "Very interested", 3)</f>
        <v/>
      </c>
      <c r="CZ153" t="str">
        <f t="shared" si="759"/>
        <v/>
      </c>
      <c r="DA153" t="str">
        <f t="shared" si="759"/>
        <v/>
      </c>
      <c r="DB153" t="str">
        <f t="shared" si="759"/>
        <v/>
      </c>
      <c r="DC153" t="str">
        <f t="shared" si="759"/>
        <v/>
      </c>
      <c r="DD153" t="str">
        <f t="shared" si="759"/>
        <v/>
      </c>
      <c r="DE153" t="str">
        <f t="shared" si="759"/>
        <v/>
      </c>
      <c r="DF153" t="str">
        <f t="shared" si="759"/>
        <v/>
      </c>
      <c r="DG153" t="str">
        <f t="shared" si="759"/>
        <v/>
      </c>
      <c r="DH153" t="str">
        <f t="shared" si="759"/>
        <v/>
      </c>
      <c r="DI153" t="str">
        <f t="shared" si="759"/>
        <v/>
      </c>
      <c r="DJ153" t="str">
        <f t="shared" si="759"/>
        <v/>
      </c>
      <c r="DK153" s="104" t="str">
        <f t="shared" si="759"/>
        <v/>
      </c>
    </row>
  </sheetData>
  <autoFilter ref="$A$1:$DK$153"/>
  <conditionalFormatting sqref="BL2:BS153">
    <cfRule type="cellIs" dxfId="0" priority="1" operator="equal">
      <formula>"TRUE"</formula>
    </cfRule>
  </conditionalFormatting>
  <conditionalFormatting sqref="BL2:BX153">
    <cfRule type="cellIs" dxfId="1" priority="2" operator="equal">
      <formula>"FALSE"</formula>
    </cfRule>
  </conditionalFormatting>
  <conditionalFormatting sqref="BY2:CX153">
    <cfRule type="colorScale" priority="3">
      <colorScale>
        <cfvo type="min"/>
        <cfvo type="formula" val="2"/>
        <cfvo type="max"/>
        <color rgb="FFF3F3F3"/>
        <color rgb="FFF1C232"/>
        <color rgb="FFCC0000"/>
      </colorScale>
    </cfRule>
  </conditionalFormatting>
  <conditionalFormatting sqref="CY2:DK153">
    <cfRule type="colorScale" priority="4">
      <colorScale>
        <cfvo type="min"/>
        <cfvo type="formula" val="1"/>
        <cfvo type="max"/>
        <color rgb="FFFFFFFF"/>
        <color rgb="FFFFE599"/>
        <color rgb="FFE67C73"/>
      </colorScale>
    </cfRule>
  </conditionalFormatting>
  <conditionalFormatting sqref="BT2:BX153">
    <cfRule type="expression" dxfId="2" priority="5">
      <formula>TRUE</formula>
    </cfRule>
  </conditionalFormatting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75"/>
  <cols>
    <col customWidth="1" min="1" max="1" width="6.63"/>
    <col customWidth="1" min="2" max="2" width="17.75"/>
    <col customWidth="1" min="3" max="3" width="8.0"/>
    <col customWidth="1" min="4" max="4" width="13.0"/>
    <col customWidth="1" min="5" max="5" width="20.88"/>
    <col customWidth="1" min="6" max="6" width="14.5"/>
    <col customWidth="1" min="7" max="14" width="18.88"/>
    <col customWidth="1" min="15" max="15" width="4.38"/>
    <col customWidth="1" min="16" max="16" width="3.63"/>
    <col customWidth="1" min="17" max="18" width="18.88"/>
  </cols>
  <sheetData>
    <row r="1">
      <c r="A1" t="s">
        <v>328</v>
      </c>
      <c r="B1" t="s">
        <v>329</v>
      </c>
      <c r="C1" t="s">
        <v>706</v>
      </c>
      <c r="D1" t="s">
        <v>707</v>
      </c>
      <c r="E1" t="s">
        <v>708</v>
      </c>
      <c r="F1" t="s">
        <v>709</v>
      </c>
      <c r="G1" s="16" t="s">
        <v>710</v>
      </c>
      <c r="H1" s="105" t="s">
        <v>711</v>
      </c>
      <c r="I1" s="105" t="s">
        <v>712</v>
      </c>
      <c r="J1" s="106" t="s">
        <v>713</v>
      </c>
      <c r="K1" s="106" t="s">
        <v>714</v>
      </c>
      <c r="L1" s="106" t="s">
        <v>715</v>
      </c>
      <c r="M1" s="106" t="s">
        <v>716</v>
      </c>
      <c r="N1" s="106" t="s">
        <v>717</v>
      </c>
      <c r="O1" s="106" t="s">
        <v>718</v>
      </c>
      <c r="P1" s="106" t="s">
        <v>719</v>
      </c>
      <c r="Q1" s="106" t="s">
        <v>720</v>
      </c>
      <c r="R1" s="106" t="s">
        <v>721</v>
      </c>
    </row>
    <row r="2">
      <c r="A2" s="102">
        <v>43692.53284291667</v>
      </c>
      <c r="B2" s="16" t="s">
        <v>443</v>
      </c>
      <c r="C2" s="16" t="s">
        <v>722</v>
      </c>
      <c r="D2" s="16" t="s">
        <v>723</v>
      </c>
      <c r="E2" s="16" t="s">
        <v>724</v>
      </c>
      <c r="F2" s="16" t="s">
        <v>460</v>
      </c>
      <c r="G2" t="b">
        <f t="shared" ref="G2:N2" si="1">NOT(ISERROR(SEARCH(G$1, $E2)))</f>
        <v>1</v>
      </c>
      <c r="H2" t="b">
        <f t="shared" si="1"/>
        <v>1</v>
      </c>
      <c r="I2" t="b">
        <f t="shared" si="1"/>
        <v>1</v>
      </c>
      <c r="J2" t="b">
        <f t="shared" si="1"/>
        <v>1</v>
      </c>
      <c r="K2" t="b">
        <f t="shared" si="1"/>
        <v>1</v>
      </c>
      <c r="L2" t="b">
        <f t="shared" si="1"/>
        <v>1</v>
      </c>
      <c r="M2" t="b">
        <f t="shared" si="1"/>
        <v>1</v>
      </c>
      <c r="N2" t="b">
        <f t="shared" si="1"/>
        <v>1</v>
      </c>
      <c r="O2">
        <f>COUNTIF('Depricated Survey experiences a'!B:B,B2)</f>
        <v>1</v>
      </c>
      <c r="P2">
        <f>COUNTIF('Depricated Survey experiences a'!C:C, Q2)</f>
        <v>1</v>
      </c>
      <c r="Q2" t="str">
        <f t="shared" ref="Q2:Q49" si="3">C2 &amp; " " &amp; D2</f>
        <v>Thomas Schwarzl</v>
      </c>
      <c r="R2" t="b">
        <f t="shared" ref="R2:R49" si="4">SUM(O2:P2) &gt; 0</f>
        <v>1</v>
      </c>
    </row>
    <row r="3">
      <c r="A3" s="102">
        <v>43692.54385108796</v>
      </c>
      <c r="B3" s="16" t="s">
        <v>632</v>
      </c>
      <c r="C3" s="16" t="s">
        <v>725</v>
      </c>
      <c r="D3" s="16" t="s">
        <v>726</v>
      </c>
      <c r="E3" s="16" t="s">
        <v>724</v>
      </c>
      <c r="F3" s="16" t="s">
        <v>460</v>
      </c>
      <c r="G3" t="b">
        <f t="shared" ref="G3:N3" si="2">NOT(ISERROR(SEARCH(G$1, $E3)))</f>
        <v>1</v>
      </c>
      <c r="H3" t="b">
        <f t="shared" si="2"/>
        <v>1</v>
      </c>
      <c r="I3" t="b">
        <f t="shared" si="2"/>
        <v>1</v>
      </c>
      <c r="J3" t="b">
        <f t="shared" si="2"/>
        <v>1</v>
      </c>
      <c r="K3" t="b">
        <f t="shared" si="2"/>
        <v>1</v>
      </c>
      <c r="L3" t="b">
        <f t="shared" si="2"/>
        <v>1</v>
      </c>
      <c r="M3" t="b">
        <f t="shared" si="2"/>
        <v>1</v>
      </c>
      <c r="N3" t="b">
        <f t="shared" si="2"/>
        <v>1</v>
      </c>
      <c r="O3">
        <f>COUNTIF('Depricated Survey experiences a'!B:B,B3)</f>
        <v>1</v>
      </c>
      <c r="P3">
        <f>COUNTIF('Depricated Survey experiences a'!C:C, Q3)</f>
        <v>1</v>
      </c>
      <c r="Q3" t="str">
        <f t="shared" si="3"/>
        <v>Gonzalo Parra</v>
      </c>
      <c r="R3" t="b">
        <f t="shared" si="4"/>
        <v>1</v>
      </c>
    </row>
    <row r="4">
      <c r="A4" s="102">
        <v>43692.55981556713</v>
      </c>
      <c r="B4" s="16" t="s">
        <v>627</v>
      </c>
      <c r="C4" s="16" t="s">
        <v>727</v>
      </c>
      <c r="D4" s="16" t="s">
        <v>728</v>
      </c>
      <c r="E4" s="16" t="s">
        <v>729</v>
      </c>
      <c r="F4" s="16" t="s">
        <v>460</v>
      </c>
      <c r="G4" t="b">
        <f t="shared" ref="G4:N4" si="5">NOT(ISERROR(SEARCH(G$1, $E4)))</f>
        <v>1</v>
      </c>
      <c r="H4" t="b">
        <f t="shared" si="5"/>
        <v>0</v>
      </c>
      <c r="I4" t="b">
        <f t="shared" si="5"/>
        <v>0</v>
      </c>
      <c r="J4" t="b">
        <f t="shared" si="5"/>
        <v>1</v>
      </c>
      <c r="K4" t="b">
        <f t="shared" si="5"/>
        <v>1</v>
      </c>
      <c r="L4" t="b">
        <f t="shared" si="5"/>
        <v>1</v>
      </c>
      <c r="M4" t="b">
        <f t="shared" si="5"/>
        <v>0</v>
      </c>
      <c r="N4" t="b">
        <f t="shared" si="5"/>
        <v>1</v>
      </c>
      <c r="O4">
        <f>COUNTIF('Depricated Survey experiences a'!B:B,B4)</f>
        <v>1</v>
      </c>
      <c r="P4">
        <f>COUNTIF('Depricated Survey experiences a'!C:C, Q4)</f>
        <v>0</v>
      </c>
      <c r="Q4" t="str">
        <f t="shared" si="3"/>
        <v>Karel Mocaer</v>
      </c>
      <c r="R4" t="b">
        <f t="shared" si="4"/>
        <v>1</v>
      </c>
    </row>
    <row r="5">
      <c r="A5" s="102">
        <v>43692.56660236111</v>
      </c>
      <c r="B5" s="16" t="s">
        <v>504</v>
      </c>
      <c r="C5" s="16" t="s">
        <v>730</v>
      </c>
      <c r="D5" s="16" t="s">
        <v>731</v>
      </c>
      <c r="E5" s="16" t="s">
        <v>732</v>
      </c>
      <c r="F5" s="16" t="s">
        <v>460</v>
      </c>
      <c r="G5" t="b">
        <f t="shared" ref="G5:N5" si="6">NOT(ISERROR(SEARCH(G$1, $E5)))</f>
        <v>1</v>
      </c>
      <c r="H5" t="b">
        <f t="shared" si="6"/>
        <v>1</v>
      </c>
      <c r="I5" t="b">
        <f t="shared" si="6"/>
        <v>0</v>
      </c>
      <c r="J5" t="b">
        <f t="shared" si="6"/>
        <v>1</v>
      </c>
      <c r="K5" t="b">
        <f t="shared" si="6"/>
        <v>0</v>
      </c>
      <c r="L5" t="b">
        <f t="shared" si="6"/>
        <v>1</v>
      </c>
      <c r="M5" t="b">
        <f t="shared" si="6"/>
        <v>1</v>
      </c>
      <c r="N5" t="b">
        <f t="shared" si="6"/>
        <v>0</v>
      </c>
      <c r="O5">
        <f>COUNTIF('Depricated Survey experiences a'!B:B,B5)</f>
        <v>1</v>
      </c>
      <c r="P5">
        <f>COUNTIF('Depricated Survey experiences a'!C:C, Q5)</f>
        <v>1</v>
      </c>
      <c r="Q5" t="str">
        <f t="shared" si="3"/>
        <v>Steve Pewter</v>
      </c>
      <c r="R5" t="b">
        <f t="shared" si="4"/>
        <v>1</v>
      </c>
    </row>
    <row r="6">
      <c r="A6" s="102">
        <v>43692.574037708335</v>
      </c>
      <c r="B6" s="16" t="s">
        <v>531</v>
      </c>
      <c r="C6" s="16" t="s">
        <v>733</v>
      </c>
      <c r="D6" s="16" t="s">
        <v>734</v>
      </c>
      <c r="E6" s="16" t="s">
        <v>724</v>
      </c>
      <c r="F6" s="16" t="s">
        <v>460</v>
      </c>
      <c r="G6" t="b">
        <f t="shared" ref="G6:N6" si="7">NOT(ISERROR(SEARCH(G$1, $E6)))</f>
        <v>1</v>
      </c>
      <c r="H6" t="b">
        <f t="shared" si="7"/>
        <v>1</v>
      </c>
      <c r="I6" t="b">
        <f t="shared" si="7"/>
        <v>1</v>
      </c>
      <c r="J6" t="b">
        <f t="shared" si="7"/>
        <v>1</v>
      </c>
      <c r="K6" t="b">
        <f t="shared" si="7"/>
        <v>1</v>
      </c>
      <c r="L6" t="b">
        <f t="shared" si="7"/>
        <v>1</v>
      </c>
      <c r="M6" t="b">
        <f t="shared" si="7"/>
        <v>1</v>
      </c>
      <c r="N6" t="b">
        <f t="shared" si="7"/>
        <v>1</v>
      </c>
      <c r="O6">
        <f>COUNTIF('Depricated Survey experiences a'!B:B,B6)</f>
        <v>1</v>
      </c>
      <c r="P6">
        <f>COUNTIF('Depricated Survey experiences a'!C:C, Q6)</f>
        <v>1</v>
      </c>
      <c r="Q6" t="str">
        <f t="shared" si="3"/>
        <v>Kimberly Meechan</v>
      </c>
      <c r="R6" t="b">
        <f t="shared" si="4"/>
        <v>1</v>
      </c>
    </row>
    <row r="7">
      <c r="A7" s="102">
        <v>43692.59402371528</v>
      </c>
      <c r="B7" s="16" t="s">
        <v>494</v>
      </c>
      <c r="C7" s="16" t="s">
        <v>735</v>
      </c>
      <c r="D7" s="16" t="s">
        <v>736</v>
      </c>
      <c r="E7" s="16" t="s">
        <v>737</v>
      </c>
      <c r="F7" s="16" t="s">
        <v>460</v>
      </c>
      <c r="G7" t="b">
        <f t="shared" ref="G7:N7" si="8">NOT(ISERROR(SEARCH(G$1, $E7)))</f>
        <v>0</v>
      </c>
      <c r="H7" t="b">
        <f t="shared" si="8"/>
        <v>1</v>
      </c>
      <c r="I7" t="b">
        <f t="shared" si="8"/>
        <v>0</v>
      </c>
      <c r="J7" t="b">
        <f t="shared" si="8"/>
        <v>0</v>
      </c>
      <c r="K7" t="b">
        <f t="shared" si="8"/>
        <v>0</v>
      </c>
      <c r="L7" t="b">
        <f t="shared" si="8"/>
        <v>0</v>
      </c>
      <c r="M7" t="b">
        <f t="shared" si="8"/>
        <v>0</v>
      </c>
      <c r="N7" t="b">
        <f t="shared" si="8"/>
        <v>1</v>
      </c>
      <c r="O7">
        <f>COUNTIF('Depricated Survey experiences a'!B:B,B7)</f>
        <v>1</v>
      </c>
      <c r="P7">
        <f>COUNTIF('Depricated Survey experiences a'!C:C, Q7)</f>
        <v>1</v>
      </c>
      <c r="Q7" t="str">
        <f t="shared" si="3"/>
        <v>David Puga</v>
      </c>
      <c r="R7" t="b">
        <f t="shared" si="4"/>
        <v>1</v>
      </c>
    </row>
    <row r="8">
      <c r="A8" s="102">
        <v>43692.597919120366</v>
      </c>
      <c r="B8" s="16" t="s">
        <v>738</v>
      </c>
      <c r="C8" s="16" t="s">
        <v>739</v>
      </c>
      <c r="D8" s="16" t="s">
        <v>740</v>
      </c>
      <c r="E8" s="16" t="s">
        <v>741</v>
      </c>
      <c r="F8" s="16" t="s">
        <v>460</v>
      </c>
      <c r="G8" t="b">
        <f t="shared" ref="G8:N8" si="9">NOT(ISERROR(SEARCH(G$1, $E8)))</f>
        <v>1</v>
      </c>
      <c r="H8" t="b">
        <f t="shared" si="9"/>
        <v>1</v>
      </c>
      <c r="I8" t="b">
        <f t="shared" si="9"/>
        <v>0</v>
      </c>
      <c r="J8" t="b">
        <f t="shared" si="9"/>
        <v>1</v>
      </c>
      <c r="K8" t="b">
        <f t="shared" si="9"/>
        <v>1</v>
      </c>
      <c r="L8" t="b">
        <f t="shared" si="9"/>
        <v>1</v>
      </c>
      <c r="M8" t="b">
        <f t="shared" si="9"/>
        <v>1</v>
      </c>
      <c r="N8" t="b">
        <f t="shared" si="9"/>
        <v>1</v>
      </c>
      <c r="O8">
        <f>COUNTIF('Depricated Survey experiences a'!B:B,B8)</f>
        <v>0</v>
      </c>
      <c r="P8">
        <f>COUNTIF('Depricated Survey experiences a'!C:C, Q8)</f>
        <v>1</v>
      </c>
      <c r="Q8" t="str">
        <f t="shared" si="3"/>
        <v>Sinja Kraus</v>
      </c>
      <c r="R8" t="b">
        <f t="shared" si="4"/>
        <v>1</v>
      </c>
    </row>
    <row r="9">
      <c r="A9" s="102">
        <v>43692.62952585648</v>
      </c>
      <c r="B9" s="16" t="s">
        <v>570</v>
      </c>
      <c r="C9" s="16" t="s">
        <v>742</v>
      </c>
      <c r="D9" s="16" t="s">
        <v>743</v>
      </c>
      <c r="E9" s="16" t="s">
        <v>744</v>
      </c>
      <c r="F9" s="16" t="s">
        <v>460</v>
      </c>
      <c r="G9" t="b">
        <f t="shared" ref="G9:N9" si="10">NOT(ISERROR(SEARCH(G$1, $E9)))</f>
        <v>1</v>
      </c>
      <c r="H9" t="b">
        <f t="shared" si="10"/>
        <v>1</v>
      </c>
      <c r="I9" t="b">
        <f t="shared" si="10"/>
        <v>0</v>
      </c>
      <c r="J9" t="b">
        <f t="shared" si="10"/>
        <v>0</v>
      </c>
      <c r="K9" t="b">
        <f t="shared" si="10"/>
        <v>0</v>
      </c>
      <c r="L9" t="b">
        <f t="shared" si="10"/>
        <v>1</v>
      </c>
      <c r="M9" t="b">
        <f t="shared" si="10"/>
        <v>1</v>
      </c>
      <c r="N9" t="b">
        <f t="shared" si="10"/>
        <v>0</v>
      </c>
      <c r="O9">
        <f>COUNTIF('Depricated Survey experiences a'!B:B,B9)</f>
        <v>1</v>
      </c>
      <c r="P9">
        <f>COUNTIF('Depricated Survey experiences a'!C:C, Q9)</f>
        <v>1</v>
      </c>
      <c r="Q9" t="str">
        <f t="shared" si="3"/>
        <v>Gregor Mönke</v>
      </c>
      <c r="R9" t="b">
        <f t="shared" si="4"/>
        <v>1</v>
      </c>
    </row>
    <row r="10">
      <c r="A10" s="102">
        <v>43693.50154146991</v>
      </c>
      <c r="B10" s="16" t="s">
        <v>566</v>
      </c>
      <c r="C10" s="16" t="s">
        <v>745</v>
      </c>
      <c r="D10" s="16" t="s">
        <v>746</v>
      </c>
      <c r="E10" s="16" t="s">
        <v>724</v>
      </c>
      <c r="F10" s="16" t="s">
        <v>460</v>
      </c>
      <c r="G10" t="b">
        <f t="shared" ref="G10:N10" si="11">NOT(ISERROR(SEARCH(G$1, $E10)))</f>
        <v>1</v>
      </c>
      <c r="H10" t="b">
        <f t="shared" si="11"/>
        <v>1</v>
      </c>
      <c r="I10" t="b">
        <f t="shared" si="11"/>
        <v>1</v>
      </c>
      <c r="J10" t="b">
        <f t="shared" si="11"/>
        <v>1</v>
      </c>
      <c r="K10" t="b">
        <f t="shared" si="11"/>
        <v>1</v>
      </c>
      <c r="L10" t="b">
        <f t="shared" si="11"/>
        <v>1</v>
      </c>
      <c r="M10" t="b">
        <f t="shared" si="11"/>
        <v>1</v>
      </c>
      <c r="N10" t="b">
        <f t="shared" si="11"/>
        <v>1</v>
      </c>
      <c r="O10">
        <f>COUNTIF('Depricated Survey experiences a'!B:B,B10)</f>
        <v>1</v>
      </c>
      <c r="P10">
        <f>COUNTIF('Depricated Survey experiences a'!C:C, Q10)</f>
        <v>1</v>
      </c>
      <c r="Q10" t="str">
        <f t="shared" si="3"/>
        <v>Martin Gutierrez Torrejon</v>
      </c>
      <c r="R10" t="b">
        <f t="shared" si="4"/>
        <v>1</v>
      </c>
    </row>
    <row r="11">
      <c r="A11" s="102">
        <v>43693.50451018519</v>
      </c>
      <c r="B11" s="16" t="s">
        <v>514</v>
      </c>
      <c r="C11" s="16" t="s">
        <v>747</v>
      </c>
      <c r="D11" s="16" t="s">
        <v>748</v>
      </c>
      <c r="E11" s="16" t="s">
        <v>749</v>
      </c>
      <c r="F11" s="16" t="s">
        <v>460</v>
      </c>
      <c r="G11" t="b">
        <f t="shared" ref="G11:N11" si="12">NOT(ISERROR(SEARCH(G$1, $E11)))</f>
        <v>1</v>
      </c>
      <c r="H11" t="b">
        <f t="shared" si="12"/>
        <v>1</v>
      </c>
      <c r="I11" t="b">
        <f t="shared" si="12"/>
        <v>0</v>
      </c>
      <c r="J11" t="b">
        <f t="shared" si="12"/>
        <v>1</v>
      </c>
      <c r="K11" t="b">
        <f t="shared" si="12"/>
        <v>0</v>
      </c>
      <c r="L11" t="b">
        <f t="shared" si="12"/>
        <v>1</v>
      </c>
      <c r="M11" t="b">
        <f t="shared" si="12"/>
        <v>0</v>
      </c>
      <c r="N11" t="b">
        <f t="shared" si="12"/>
        <v>0</v>
      </c>
      <c r="O11">
        <f>COUNTIF('Depricated Survey experiences a'!B:B,B11)</f>
        <v>1</v>
      </c>
      <c r="P11">
        <f>COUNTIF('Depricated Survey experiences a'!C:C, Q11)</f>
        <v>1</v>
      </c>
      <c r="Q11" t="str">
        <f t="shared" si="3"/>
        <v>Elisabetta Cacace</v>
      </c>
      <c r="R11" t="b">
        <f t="shared" si="4"/>
        <v>1</v>
      </c>
    </row>
    <row r="12">
      <c r="A12" s="102">
        <v>43693.50556708333</v>
      </c>
      <c r="B12" s="16" t="s">
        <v>750</v>
      </c>
      <c r="C12" s="16" t="s">
        <v>751</v>
      </c>
      <c r="D12" s="16" t="s">
        <v>752</v>
      </c>
      <c r="E12" s="16" t="s">
        <v>753</v>
      </c>
      <c r="F12" s="16" t="s">
        <v>460</v>
      </c>
      <c r="G12" t="b">
        <f t="shared" ref="G12:N12" si="13">NOT(ISERROR(SEARCH(G$1, $E12)))</f>
        <v>1</v>
      </c>
      <c r="H12" t="b">
        <f t="shared" si="13"/>
        <v>0</v>
      </c>
      <c r="I12" t="b">
        <f t="shared" si="13"/>
        <v>0</v>
      </c>
      <c r="J12" t="b">
        <f t="shared" si="13"/>
        <v>0</v>
      </c>
      <c r="K12" t="b">
        <f t="shared" si="13"/>
        <v>0</v>
      </c>
      <c r="L12" t="b">
        <f t="shared" si="13"/>
        <v>1</v>
      </c>
      <c r="M12" t="b">
        <f t="shared" si="13"/>
        <v>0</v>
      </c>
      <c r="N12" t="b">
        <f t="shared" si="13"/>
        <v>1</v>
      </c>
      <c r="O12">
        <f>COUNTIF('Depricated Survey experiences a'!B:B,B12)</f>
        <v>0</v>
      </c>
      <c r="P12">
        <f>COUNTIF('Depricated Survey experiences a'!C:C, Q12)</f>
        <v>0</v>
      </c>
      <c r="Q12" t="str">
        <f t="shared" si="3"/>
        <v>Patricia Horosova</v>
      </c>
      <c r="R12" t="b">
        <f t="shared" si="4"/>
        <v>0</v>
      </c>
    </row>
    <row r="13">
      <c r="A13" s="102">
        <v>43693.51292396991</v>
      </c>
      <c r="B13" s="16" t="s">
        <v>754</v>
      </c>
      <c r="C13" s="16" t="s">
        <v>755</v>
      </c>
      <c r="D13" s="16" t="s">
        <v>756</v>
      </c>
      <c r="E13" s="16" t="s">
        <v>757</v>
      </c>
      <c r="F13" s="16" t="s">
        <v>460</v>
      </c>
      <c r="G13" t="b">
        <f t="shared" ref="G13:N13" si="14">NOT(ISERROR(SEARCH(G$1, $E13)))</f>
        <v>0</v>
      </c>
      <c r="H13" t="b">
        <f t="shared" si="14"/>
        <v>1</v>
      </c>
      <c r="I13" t="b">
        <f t="shared" si="14"/>
        <v>0</v>
      </c>
      <c r="J13" t="b">
        <f t="shared" si="14"/>
        <v>1</v>
      </c>
      <c r="K13" t="b">
        <f t="shared" si="14"/>
        <v>1</v>
      </c>
      <c r="L13" t="b">
        <f t="shared" si="14"/>
        <v>1</v>
      </c>
      <c r="M13" t="b">
        <f t="shared" si="14"/>
        <v>0</v>
      </c>
      <c r="N13" t="b">
        <f t="shared" si="14"/>
        <v>0</v>
      </c>
      <c r="O13">
        <f>COUNTIF('Depricated Survey experiences a'!B:B,B13)</f>
        <v>0</v>
      </c>
      <c r="P13">
        <f>COUNTIF('Depricated Survey experiences a'!C:C, Q13)</f>
        <v>0</v>
      </c>
      <c r="Q13" t="str">
        <f t="shared" si="3"/>
        <v>Elena Elenkova</v>
      </c>
      <c r="R13" t="b">
        <f t="shared" si="4"/>
        <v>0</v>
      </c>
    </row>
    <row r="14">
      <c r="A14" s="102">
        <v>43693.51645412037</v>
      </c>
      <c r="B14" s="16" t="s">
        <v>574</v>
      </c>
      <c r="C14" s="16" t="s">
        <v>758</v>
      </c>
      <c r="D14" s="16" t="s">
        <v>759</v>
      </c>
      <c r="E14" s="16" t="s">
        <v>760</v>
      </c>
      <c r="F14" s="16" t="s">
        <v>460</v>
      </c>
      <c r="G14" t="b">
        <f t="shared" ref="G14:N14" si="15">NOT(ISERROR(SEARCH(G$1, $E14)))</f>
        <v>1</v>
      </c>
      <c r="H14" t="b">
        <f t="shared" si="15"/>
        <v>1</v>
      </c>
      <c r="I14" t="b">
        <f t="shared" si="15"/>
        <v>0</v>
      </c>
      <c r="J14" t="b">
        <f t="shared" si="15"/>
        <v>1</v>
      </c>
      <c r="K14" t="b">
        <f t="shared" si="15"/>
        <v>0</v>
      </c>
      <c r="L14" t="b">
        <f t="shared" si="15"/>
        <v>1</v>
      </c>
      <c r="M14" t="b">
        <f t="shared" si="15"/>
        <v>1</v>
      </c>
      <c r="N14" t="b">
        <f t="shared" si="15"/>
        <v>1</v>
      </c>
      <c r="O14">
        <f>COUNTIF('Depricated Survey experiences a'!B:B,B14)</f>
        <v>1</v>
      </c>
      <c r="P14">
        <f>COUNTIF('Depricated Survey experiences a'!C:C, Q14)</f>
        <v>0</v>
      </c>
      <c r="Q14" t="str">
        <f t="shared" si="3"/>
        <v>Gabriel Cavalheiro</v>
      </c>
      <c r="R14" t="b">
        <f t="shared" si="4"/>
        <v>1</v>
      </c>
    </row>
    <row r="15">
      <c r="A15" s="102">
        <v>43693.52155451389</v>
      </c>
      <c r="B15" s="16" t="s">
        <v>761</v>
      </c>
      <c r="C15" s="16" t="s">
        <v>762</v>
      </c>
      <c r="D15" s="16" t="s">
        <v>763</v>
      </c>
      <c r="E15" s="16" t="s">
        <v>764</v>
      </c>
      <c r="F15" s="16" t="s">
        <v>460</v>
      </c>
      <c r="G15" t="b">
        <f t="shared" ref="G15:N15" si="16">NOT(ISERROR(SEARCH(G$1, $E15)))</f>
        <v>1</v>
      </c>
      <c r="H15" t="b">
        <f t="shared" si="16"/>
        <v>0</v>
      </c>
      <c r="I15" t="b">
        <f t="shared" si="16"/>
        <v>0</v>
      </c>
      <c r="J15" t="b">
        <f t="shared" si="16"/>
        <v>1</v>
      </c>
      <c r="K15" t="b">
        <f t="shared" si="16"/>
        <v>1</v>
      </c>
      <c r="L15" t="b">
        <f t="shared" si="16"/>
        <v>1</v>
      </c>
      <c r="M15" t="b">
        <f t="shared" si="16"/>
        <v>1</v>
      </c>
      <c r="N15" t="b">
        <f t="shared" si="16"/>
        <v>0</v>
      </c>
      <c r="O15">
        <f>COUNTIF('Depricated Survey experiences a'!B:B,B15)</f>
        <v>0</v>
      </c>
      <c r="P15">
        <f>COUNTIF('Depricated Survey experiences a'!C:C, Q15)</f>
        <v>0</v>
      </c>
      <c r="Q15" t="str">
        <f t="shared" si="3"/>
        <v>Jane Phea</v>
      </c>
      <c r="R15" t="b">
        <f t="shared" si="4"/>
        <v>0</v>
      </c>
    </row>
    <row r="16">
      <c r="A16" s="102">
        <v>43693.524927349536</v>
      </c>
      <c r="B16" s="16" t="s">
        <v>507</v>
      </c>
      <c r="C16" s="16" t="s">
        <v>765</v>
      </c>
      <c r="D16" s="16" t="s">
        <v>766</v>
      </c>
      <c r="E16" s="16" t="s">
        <v>724</v>
      </c>
      <c r="F16" s="16" t="s">
        <v>460</v>
      </c>
      <c r="G16" t="b">
        <f t="shared" ref="G16:N16" si="17">NOT(ISERROR(SEARCH(G$1, $E16)))</f>
        <v>1</v>
      </c>
      <c r="H16" t="b">
        <f t="shared" si="17"/>
        <v>1</v>
      </c>
      <c r="I16" t="b">
        <f t="shared" si="17"/>
        <v>1</v>
      </c>
      <c r="J16" t="b">
        <f t="shared" si="17"/>
        <v>1</v>
      </c>
      <c r="K16" t="b">
        <f t="shared" si="17"/>
        <v>1</v>
      </c>
      <c r="L16" t="b">
        <f t="shared" si="17"/>
        <v>1</v>
      </c>
      <c r="M16" t="b">
        <f t="shared" si="17"/>
        <v>1</v>
      </c>
      <c r="N16" t="b">
        <f t="shared" si="17"/>
        <v>1</v>
      </c>
      <c r="O16">
        <f>COUNTIF('Depricated Survey experiences a'!B:B,B16)</f>
        <v>1</v>
      </c>
      <c r="P16">
        <f>COUNTIF('Depricated Survey experiences a'!C:C, Q16)</f>
        <v>1</v>
      </c>
      <c r="Q16" t="str">
        <f t="shared" si="3"/>
        <v>Ana Rita Rodrigues Neves</v>
      </c>
      <c r="R16" t="b">
        <f t="shared" si="4"/>
        <v>1</v>
      </c>
    </row>
    <row r="17">
      <c r="A17" s="102">
        <v>43693.526901550926</v>
      </c>
      <c r="B17" s="16" t="s">
        <v>621</v>
      </c>
      <c r="C17" s="16" t="s">
        <v>767</v>
      </c>
      <c r="D17" s="16" t="s">
        <v>768</v>
      </c>
      <c r="E17" s="16" t="s">
        <v>769</v>
      </c>
      <c r="F17" s="16" t="s">
        <v>460</v>
      </c>
      <c r="G17" t="b">
        <f t="shared" ref="G17:N17" si="18">NOT(ISERROR(SEARCH(G$1, $E17)))</f>
        <v>1</v>
      </c>
      <c r="H17" t="b">
        <f t="shared" si="18"/>
        <v>1</v>
      </c>
      <c r="I17" t="b">
        <f t="shared" si="18"/>
        <v>0</v>
      </c>
      <c r="J17" t="b">
        <f t="shared" si="18"/>
        <v>0</v>
      </c>
      <c r="K17" t="b">
        <f t="shared" si="18"/>
        <v>0</v>
      </c>
      <c r="L17" t="b">
        <f t="shared" si="18"/>
        <v>1</v>
      </c>
      <c r="M17" t="b">
        <f t="shared" si="18"/>
        <v>0</v>
      </c>
      <c r="N17" t="b">
        <f t="shared" si="18"/>
        <v>0</v>
      </c>
      <c r="O17">
        <f>COUNTIF('Depricated Survey experiences a'!B:B,B17)</f>
        <v>1</v>
      </c>
      <c r="P17">
        <f>COUNTIF('Depricated Survey experiences a'!C:C, Q17)</f>
        <v>1</v>
      </c>
      <c r="Q17" t="str">
        <f t="shared" si="3"/>
        <v>Holly Giles</v>
      </c>
      <c r="R17" t="b">
        <f t="shared" si="4"/>
        <v>1</v>
      </c>
    </row>
    <row r="18">
      <c r="A18" s="102">
        <v>43693.547153680556</v>
      </c>
      <c r="B18" s="16" t="s">
        <v>498</v>
      </c>
      <c r="C18" s="16" t="s">
        <v>745</v>
      </c>
      <c r="D18" s="16" t="s">
        <v>770</v>
      </c>
      <c r="E18" s="16" t="s">
        <v>769</v>
      </c>
      <c r="F18" s="16" t="s">
        <v>460</v>
      </c>
      <c r="G18" t="b">
        <f t="shared" ref="G18:N18" si="19">NOT(ISERROR(SEARCH(G$1, $E18)))</f>
        <v>1</v>
      </c>
      <c r="H18" t="b">
        <f t="shared" si="19"/>
        <v>1</v>
      </c>
      <c r="I18" t="b">
        <f t="shared" si="19"/>
        <v>0</v>
      </c>
      <c r="J18" t="b">
        <f t="shared" si="19"/>
        <v>0</v>
      </c>
      <c r="K18" t="b">
        <f t="shared" si="19"/>
        <v>0</v>
      </c>
      <c r="L18" t="b">
        <f t="shared" si="19"/>
        <v>1</v>
      </c>
      <c r="M18" t="b">
        <f t="shared" si="19"/>
        <v>0</v>
      </c>
      <c r="N18" t="b">
        <f t="shared" si="19"/>
        <v>0</v>
      </c>
      <c r="O18">
        <f>COUNTIF('Depricated Survey experiences a'!B:B,B18)</f>
        <v>1</v>
      </c>
      <c r="P18">
        <f>COUNTIF('Depricated Survey experiences a'!C:C, Q18)</f>
        <v>1</v>
      </c>
      <c r="Q18" t="str">
        <f t="shared" si="3"/>
        <v>Martin Schorb</v>
      </c>
      <c r="R18" t="b">
        <f t="shared" si="4"/>
        <v>1</v>
      </c>
    </row>
    <row r="19">
      <c r="A19" s="102">
        <v>43693.55009953704</v>
      </c>
      <c r="B19" s="16" t="s">
        <v>771</v>
      </c>
      <c r="C19" s="16" t="s">
        <v>772</v>
      </c>
      <c r="D19" s="16" t="s">
        <v>773</v>
      </c>
      <c r="E19" s="16" t="s">
        <v>774</v>
      </c>
      <c r="F19" s="16" t="s">
        <v>460</v>
      </c>
      <c r="G19" t="b">
        <f t="shared" ref="G19:N19" si="20">NOT(ISERROR(SEARCH(G$1, $E19)))</f>
        <v>1</v>
      </c>
      <c r="H19" t="b">
        <f t="shared" si="20"/>
        <v>0</v>
      </c>
      <c r="I19" t="b">
        <f t="shared" si="20"/>
        <v>0</v>
      </c>
      <c r="J19" t="b">
        <f t="shared" si="20"/>
        <v>0</v>
      </c>
      <c r="K19" t="b">
        <f t="shared" si="20"/>
        <v>0</v>
      </c>
      <c r="L19" t="b">
        <f t="shared" si="20"/>
        <v>1</v>
      </c>
      <c r="M19" t="b">
        <f t="shared" si="20"/>
        <v>0</v>
      </c>
      <c r="N19" t="b">
        <f t="shared" si="20"/>
        <v>0</v>
      </c>
      <c r="O19">
        <f>COUNTIF('Depricated Survey experiences a'!B:B,B19)</f>
        <v>0</v>
      </c>
      <c r="P19">
        <f>COUNTIF('Depricated Survey experiences a'!C:C, Q19)</f>
        <v>1</v>
      </c>
      <c r="Q19" t="str">
        <f t="shared" si="3"/>
        <v>Carina Vibe</v>
      </c>
      <c r="R19" t="b">
        <f t="shared" si="4"/>
        <v>1</v>
      </c>
    </row>
    <row r="20">
      <c r="A20" s="102">
        <v>43693.55227342593</v>
      </c>
      <c r="B20" s="16" t="s">
        <v>604</v>
      </c>
      <c r="C20" s="16" t="s">
        <v>775</v>
      </c>
      <c r="D20" s="16" t="s">
        <v>776</v>
      </c>
      <c r="E20" s="16" t="s">
        <v>777</v>
      </c>
      <c r="F20" s="16" t="s">
        <v>530</v>
      </c>
      <c r="G20" t="b">
        <f t="shared" ref="G20:N20" si="21">NOT(ISERROR(SEARCH(G$1, $E20)))</f>
        <v>1</v>
      </c>
      <c r="H20" t="b">
        <f t="shared" si="21"/>
        <v>1</v>
      </c>
      <c r="I20" t="b">
        <f t="shared" si="21"/>
        <v>1</v>
      </c>
      <c r="J20" t="b">
        <f t="shared" si="21"/>
        <v>0</v>
      </c>
      <c r="K20" t="b">
        <f t="shared" si="21"/>
        <v>0</v>
      </c>
      <c r="L20" t="b">
        <f t="shared" si="21"/>
        <v>1</v>
      </c>
      <c r="M20" t="b">
        <f t="shared" si="21"/>
        <v>1</v>
      </c>
      <c r="N20" t="b">
        <f t="shared" si="21"/>
        <v>0</v>
      </c>
      <c r="O20">
        <f>COUNTIF('Depricated Survey experiences a'!B:B,B20)</f>
        <v>1</v>
      </c>
      <c r="P20">
        <f>COUNTIF('Depricated Survey experiences a'!C:C, Q20)</f>
        <v>1</v>
      </c>
      <c r="Q20" t="str">
        <f t="shared" si="3"/>
        <v>Stephanie Pabst</v>
      </c>
      <c r="R20" t="b">
        <f t="shared" si="4"/>
        <v>1</v>
      </c>
    </row>
    <row r="21">
      <c r="A21" s="102">
        <v>43693.55331241898</v>
      </c>
      <c r="B21" s="16" t="s">
        <v>558</v>
      </c>
      <c r="C21" s="16" t="s">
        <v>778</v>
      </c>
      <c r="D21" s="16" t="s">
        <v>779</v>
      </c>
      <c r="E21" s="16" t="s">
        <v>777</v>
      </c>
      <c r="F21" s="16" t="s">
        <v>460</v>
      </c>
      <c r="G21" t="b">
        <f t="shared" ref="G21:N21" si="22">NOT(ISERROR(SEARCH(G$1, $E21)))</f>
        <v>1</v>
      </c>
      <c r="H21" t="b">
        <f t="shared" si="22"/>
        <v>1</v>
      </c>
      <c r="I21" t="b">
        <f t="shared" si="22"/>
        <v>1</v>
      </c>
      <c r="J21" t="b">
        <f t="shared" si="22"/>
        <v>0</v>
      </c>
      <c r="K21" t="b">
        <f t="shared" si="22"/>
        <v>0</v>
      </c>
      <c r="L21" t="b">
        <f t="shared" si="22"/>
        <v>1</v>
      </c>
      <c r="M21" t="b">
        <f t="shared" si="22"/>
        <v>1</v>
      </c>
      <c r="N21" t="b">
        <f t="shared" si="22"/>
        <v>0</v>
      </c>
      <c r="O21">
        <f>COUNTIF('Depricated Survey experiences a'!B:B,B21)</f>
        <v>1</v>
      </c>
      <c r="P21">
        <f>COUNTIF('Depricated Survey experiences a'!C:C, Q21)</f>
        <v>1</v>
      </c>
      <c r="Q21" t="str">
        <f t="shared" si="3"/>
        <v>Jatin Panwar</v>
      </c>
      <c r="R21" t="b">
        <f t="shared" si="4"/>
        <v>1</v>
      </c>
    </row>
    <row r="22">
      <c r="A22" s="102">
        <v>43693.55408987269</v>
      </c>
      <c r="B22" s="16" t="s">
        <v>636</v>
      </c>
      <c r="C22" s="16" t="s">
        <v>780</v>
      </c>
      <c r="D22" s="16" t="s">
        <v>781</v>
      </c>
      <c r="E22" s="16" t="s">
        <v>782</v>
      </c>
      <c r="F22" s="16" t="s">
        <v>460</v>
      </c>
      <c r="G22" t="b">
        <f t="shared" ref="G22:N22" si="23">NOT(ISERROR(SEARCH(G$1, $E22)))</f>
        <v>1</v>
      </c>
      <c r="H22" t="b">
        <f t="shared" si="23"/>
        <v>0</v>
      </c>
      <c r="I22" t="b">
        <f t="shared" si="23"/>
        <v>0</v>
      </c>
      <c r="J22" t="b">
        <f t="shared" si="23"/>
        <v>1</v>
      </c>
      <c r="K22" t="b">
        <f t="shared" si="23"/>
        <v>1</v>
      </c>
      <c r="L22" t="b">
        <f t="shared" si="23"/>
        <v>1</v>
      </c>
      <c r="M22" t="b">
        <f t="shared" si="23"/>
        <v>1</v>
      </c>
      <c r="N22" t="b">
        <f t="shared" si="23"/>
        <v>1</v>
      </c>
      <c r="O22">
        <f>COUNTIF('Depricated Survey experiences a'!B:B,B22)</f>
        <v>1</v>
      </c>
      <c r="P22">
        <f>COUNTIF('Depricated Survey experiences a'!C:C, Q22)</f>
        <v>1</v>
      </c>
      <c r="Q22" t="str">
        <f t="shared" si="3"/>
        <v>Francisco Zorrilla</v>
      </c>
      <c r="R22" t="b">
        <f t="shared" si="4"/>
        <v>1</v>
      </c>
    </row>
    <row r="23">
      <c r="A23" s="102">
        <v>43693.582956666665</v>
      </c>
      <c r="B23" s="16" t="s">
        <v>527</v>
      </c>
      <c r="C23" s="16" t="s">
        <v>783</v>
      </c>
      <c r="D23" s="16" t="s">
        <v>784</v>
      </c>
      <c r="E23" s="16" t="s">
        <v>785</v>
      </c>
      <c r="F23" s="16" t="s">
        <v>530</v>
      </c>
      <c r="G23" t="b">
        <f t="shared" ref="G23:N23" si="24">NOT(ISERROR(SEARCH(G$1, $E23)))</f>
        <v>1</v>
      </c>
      <c r="H23" t="b">
        <f t="shared" si="24"/>
        <v>1</v>
      </c>
      <c r="I23" t="b">
        <f t="shared" si="24"/>
        <v>1</v>
      </c>
      <c r="J23" t="b">
        <f t="shared" si="24"/>
        <v>1</v>
      </c>
      <c r="K23" t="b">
        <f t="shared" si="24"/>
        <v>1</v>
      </c>
      <c r="L23" t="b">
        <f t="shared" si="24"/>
        <v>1</v>
      </c>
      <c r="M23" t="b">
        <f t="shared" si="24"/>
        <v>1</v>
      </c>
      <c r="N23" t="b">
        <f t="shared" si="24"/>
        <v>0</v>
      </c>
      <c r="O23">
        <f>COUNTIF('Depricated Survey experiences a'!B:B,B23)</f>
        <v>1</v>
      </c>
      <c r="P23">
        <f>COUNTIF('Depricated Survey experiences a'!C:C, Q23)</f>
        <v>1</v>
      </c>
      <c r="Q23" t="str">
        <f t="shared" si="3"/>
        <v>Robert Daus</v>
      </c>
      <c r="R23" t="b">
        <f t="shared" si="4"/>
        <v>1</v>
      </c>
    </row>
    <row r="24">
      <c r="A24" s="102">
        <v>43693.60410351852</v>
      </c>
      <c r="B24" s="16" t="s">
        <v>481</v>
      </c>
      <c r="C24" s="16" t="s">
        <v>786</v>
      </c>
      <c r="D24" s="16" t="s">
        <v>787</v>
      </c>
      <c r="E24" s="16" t="s">
        <v>724</v>
      </c>
      <c r="F24" s="16" t="s">
        <v>460</v>
      </c>
      <c r="G24" t="b">
        <f t="shared" ref="G24:N24" si="25">NOT(ISERROR(SEARCH(G$1, $E24)))</f>
        <v>1</v>
      </c>
      <c r="H24" t="b">
        <f t="shared" si="25"/>
        <v>1</v>
      </c>
      <c r="I24" t="b">
        <f t="shared" si="25"/>
        <v>1</v>
      </c>
      <c r="J24" t="b">
        <f t="shared" si="25"/>
        <v>1</v>
      </c>
      <c r="K24" t="b">
        <f t="shared" si="25"/>
        <v>1</v>
      </c>
      <c r="L24" t="b">
        <f t="shared" si="25"/>
        <v>1</v>
      </c>
      <c r="M24" t="b">
        <f t="shared" si="25"/>
        <v>1</v>
      </c>
      <c r="N24" t="b">
        <f t="shared" si="25"/>
        <v>1</v>
      </c>
      <c r="O24">
        <f>COUNTIF('Depricated Survey experiences a'!B:B,B24)</f>
        <v>1</v>
      </c>
      <c r="P24">
        <f>COUNTIF('Depricated Survey experiences a'!C:C, Q24)</f>
        <v>1</v>
      </c>
      <c r="Q24" t="str">
        <f t="shared" si="3"/>
        <v>Katja Ovchinnikova</v>
      </c>
      <c r="R24" t="b">
        <f t="shared" si="4"/>
        <v>1</v>
      </c>
    </row>
    <row r="25">
      <c r="A25" s="102">
        <v>43693.61667771991</v>
      </c>
      <c r="B25" s="16" t="s">
        <v>471</v>
      </c>
      <c r="C25" s="16" t="s">
        <v>788</v>
      </c>
      <c r="D25" s="16" t="s">
        <v>789</v>
      </c>
      <c r="E25" s="16" t="s">
        <v>777</v>
      </c>
      <c r="F25" s="16" t="s">
        <v>460</v>
      </c>
      <c r="G25" t="b">
        <f t="shared" ref="G25:N25" si="26">NOT(ISERROR(SEARCH(G$1, $E25)))</f>
        <v>1</v>
      </c>
      <c r="H25" t="b">
        <f t="shared" si="26"/>
        <v>1</v>
      </c>
      <c r="I25" t="b">
        <f t="shared" si="26"/>
        <v>1</v>
      </c>
      <c r="J25" t="b">
        <f t="shared" si="26"/>
        <v>0</v>
      </c>
      <c r="K25" t="b">
        <f t="shared" si="26"/>
        <v>0</v>
      </c>
      <c r="L25" t="b">
        <f t="shared" si="26"/>
        <v>1</v>
      </c>
      <c r="M25" t="b">
        <f t="shared" si="26"/>
        <v>1</v>
      </c>
      <c r="N25" t="b">
        <f t="shared" si="26"/>
        <v>0</v>
      </c>
      <c r="O25">
        <f>COUNTIF('Depricated Survey experiences a'!B:B,B25)</f>
        <v>1</v>
      </c>
      <c r="P25">
        <f>COUNTIF('Depricated Survey experiences a'!C:C, Q25)</f>
        <v>0</v>
      </c>
      <c r="Q25" t="str">
        <f t="shared" si="3"/>
        <v>Juan Carlos Boffi</v>
      </c>
      <c r="R25" t="b">
        <f t="shared" si="4"/>
        <v>1</v>
      </c>
    </row>
    <row r="26">
      <c r="A26" s="102">
        <v>43693.63121414352</v>
      </c>
      <c r="B26" s="16" t="s">
        <v>790</v>
      </c>
      <c r="C26" s="16" t="s">
        <v>791</v>
      </c>
      <c r="D26" s="16" t="s">
        <v>792</v>
      </c>
      <c r="E26" s="16" t="s">
        <v>710</v>
      </c>
      <c r="F26" s="16" t="s">
        <v>460</v>
      </c>
      <c r="G26" t="b">
        <f t="shared" ref="G26:N26" si="27">NOT(ISERROR(SEARCH(G$1, $E26)))</f>
        <v>1</v>
      </c>
      <c r="H26" t="b">
        <f t="shared" si="27"/>
        <v>0</v>
      </c>
      <c r="I26" t="b">
        <f t="shared" si="27"/>
        <v>0</v>
      </c>
      <c r="J26" t="b">
        <f t="shared" si="27"/>
        <v>0</v>
      </c>
      <c r="K26" t="b">
        <f t="shared" si="27"/>
        <v>0</v>
      </c>
      <c r="L26" t="b">
        <f t="shared" si="27"/>
        <v>0</v>
      </c>
      <c r="M26" t="b">
        <f t="shared" si="27"/>
        <v>0</v>
      </c>
      <c r="N26" t="b">
        <f t="shared" si="27"/>
        <v>0</v>
      </c>
      <c r="O26">
        <f>COUNTIF('Depricated Survey experiences a'!B:B,B26)</f>
        <v>1</v>
      </c>
      <c r="P26">
        <f>COUNTIF('Depricated Survey experiences a'!C:C, Q26)</f>
        <v>0</v>
      </c>
      <c r="Q26" t="str">
        <f t="shared" si="3"/>
        <v>Catherine  Stober </v>
      </c>
      <c r="R26" t="b">
        <f t="shared" si="4"/>
        <v>1</v>
      </c>
    </row>
    <row r="27">
      <c r="A27" s="102">
        <v>43693.637423912034</v>
      </c>
      <c r="B27" s="16" t="s">
        <v>793</v>
      </c>
      <c r="C27" s="16" t="s">
        <v>794</v>
      </c>
      <c r="D27" s="16" t="s">
        <v>795</v>
      </c>
      <c r="E27" s="16" t="s">
        <v>724</v>
      </c>
      <c r="F27" s="16" t="s">
        <v>530</v>
      </c>
      <c r="G27" t="b">
        <f t="shared" ref="G27:N27" si="28">NOT(ISERROR(SEARCH(G$1, $E27)))</f>
        <v>1</v>
      </c>
      <c r="H27" t="b">
        <f t="shared" si="28"/>
        <v>1</v>
      </c>
      <c r="I27" t="b">
        <f t="shared" si="28"/>
        <v>1</v>
      </c>
      <c r="J27" t="b">
        <f t="shared" si="28"/>
        <v>1</v>
      </c>
      <c r="K27" t="b">
        <f t="shared" si="28"/>
        <v>1</v>
      </c>
      <c r="L27" t="b">
        <f t="shared" si="28"/>
        <v>1</v>
      </c>
      <c r="M27" t="b">
        <f t="shared" si="28"/>
        <v>1</v>
      </c>
      <c r="N27" t="b">
        <f t="shared" si="28"/>
        <v>1</v>
      </c>
      <c r="O27">
        <f>COUNTIF('Depricated Survey experiences a'!B:B,B27)</f>
        <v>1</v>
      </c>
      <c r="P27">
        <f>COUNTIF('Depricated Survey experiences a'!C:C, Q27)</f>
        <v>1</v>
      </c>
      <c r="Q27" t="str">
        <f t="shared" si="3"/>
        <v>Vanessa Ellguth</v>
      </c>
      <c r="R27" t="b">
        <f t="shared" si="4"/>
        <v>1</v>
      </c>
    </row>
    <row r="28">
      <c r="A28" s="102">
        <v>43693.73994248842</v>
      </c>
      <c r="B28" s="16" t="s">
        <v>541</v>
      </c>
      <c r="C28" s="16" t="s">
        <v>796</v>
      </c>
      <c r="D28" s="16" t="s">
        <v>797</v>
      </c>
      <c r="E28" s="16" t="s">
        <v>724</v>
      </c>
      <c r="F28" s="16" t="s">
        <v>530</v>
      </c>
      <c r="G28" t="b">
        <f t="shared" ref="G28:N28" si="29">NOT(ISERROR(SEARCH(G$1, $E28)))</f>
        <v>1</v>
      </c>
      <c r="H28" t="b">
        <f t="shared" si="29"/>
        <v>1</v>
      </c>
      <c r="I28" t="b">
        <f t="shared" si="29"/>
        <v>1</v>
      </c>
      <c r="J28" t="b">
        <f t="shared" si="29"/>
        <v>1</v>
      </c>
      <c r="K28" t="b">
        <f t="shared" si="29"/>
        <v>1</v>
      </c>
      <c r="L28" t="b">
        <f t="shared" si="29"/>
        <v>1</v>
      </c>
      <c r="M28" t="b">
        <f t="shared" si="29"/>
        <v>1</v>
      </c>
      <c r="N28" t="b">
        <f t="shared" si="29"/>
        <v>1</v>
      </c>
      <c r="O28">
        <f>COUNTIF('Depricated Survey experiences a'!B:B,B28)</f>
        <v>1</v>
      </c>
      <c r="P28">
        <f>COUNTIF('Depricated Survey experiences a'!C:C, Q28)</f>
        <v>0</v>
      </c>
      <c r="Q28" t="str">
        <f t="shared" si="3"/>
        <v>Johanna Moßig </v>
      </c>
      <c r="R28" t="b">
        <f t="shared" si="4"/>
        <v>1</v>
      </c>
    </row>
    <row r="29">
      <c r="A29" s="102">
        <v>43693.80755366899</v>
      </c>
      <c r="B29" s="16" t="s">
        <v>798</v>
      </c>
      <c r="C29" s="16" t="s">
        <v>799</v>
      </c>
      <c r="D29" s="16" t="s">
        <v>800</v>
      </c>
      <c r="E29" s="16" t="s">
        <v>801</v>
      </c>
      <c r="F29" s="16" t="s">
        <v>460</v>
      </c>
      <c r="G29" t="b">
        <f t="shared" ref="G29:N29" si="30">NOT(ISERROR(SEARCH(G$1, $E29)))</f>
        <v>1</v>
      </c>
      <c r="H29" t="b">
        <f t="shared" si="30"/>
        <v>1</v>
      </c>
      <c r="I29" t="b">
        <f t="shared" si="30"/>
        <v>1</v>
      </c>
      <c r="J29" t="b">
        <f t="shared" si="30"/>
        <v>1</v>
      </c>
      <c r="K29" t="b">
        <f t="shared" si="30"/>
        <v>1</v>
      </c>
      <c r="L29" t="b">
        <f t="shared" si="30"/>
        <v>0</v>
      </c>
      <c r="M29" t="b">
        <f t="shared" si="30"/>
        <v>1</v>
      </c>
      <c r="N29" t="b">
        <f t="shared" si="30"/>
        <v>1</v>
      </c>
      <c r="O29">
        <f>COUNTIF('Depricated Survey experiences a'!B:B,B29)</f>
        <v>0</v>
      </c>
      <c r="P29">
        <f>COUNTIF('Depricated Survey experiences a'!C:C, Q29)</f>
        <v>1</v>
      </c>
      <c r="Q29" t="str">
        <f t="shared" si="3"/>
        <v>Jona Rada</v>
      </c>
      <c r="R29" t="b">
        <f t="shared" si="4"/>
        <v>1</v>
      </c>
    </row>
    <row r="30">
      <c r="A30" s="102">
        <v>43693.83729672454</v>
      </c>
      <c r="B30" s="16" t="s">
        <v>577</v>
      </c>
      <c r="C30" s="16" t="s">
        <v>802</v>
      </c>
      <c r="D30" s="16" t="s">
        <v>803</v>
      </c>
      <c r="E30" s="16" t="s">
        <v>782</v>
      </c>
      <c r="F30" s="16" t="s">
        <v>460</v>
      </c>
      <c r="G30" t="b">
        <f t="shared" ref="G30:N30" si="31">NOT(ISERROR(SEARCH(G$1, $E30)))</f>
        <v>1</v>
      </c>
      <c r="H30" t="b">
        <f t="shared" si="31"/>
        <v>0</v>
      </c>
      <c r="I30" t="b">
        <f t="shared" si="31"/>
        <v>0</v>
      </c>
      <c r="J30" t="b">
        <f t="shared" si="31"/>
        <v>1</v>
      </c>
      <c r="K30" t="b">
        <f t="shared" si="31"/>
        <v>1</v>
      </c>
      <c r="L30" t="b">
        <f t="shared" si="31"/>
        <v>1</v>
      </c>
      <c r="M30" t="b">
        <f t="shared" si="31"/>
        <v>1</v>
      </c>
      <c r="N30" t="b">
        <f t="shared" si="31"/>
        <v>1</v>
      </c>
      <c r="O30">
        <f>COUNTIF('Depricated Survey experiences a'!B:B,B30)</f>
        <v>1</v>
      </c>
      <c r="P30">
        <f>COUNTIF('Depricated Survey experiences a'!C:C, Q30)</f>
        <v>1</v>
      </c>
      <c r="Q30" t="str">
        <f t="shared" si="3"/>
        <v>Ewa Sitarska</v>
      </c>
      <c r="R30" t="b">
        <f t="shared" si="4"/>
        <v>1</v>
      </c>
    </row>
    <row r="31">
      <c r="A31" s="102">
        <v>43695.29705016204</v>
      </c>
      <c r="B31" s="16" t="s">
        <v>554</v>
      </c>
      <c r="C31" s="16" t="s">
        <v>804</v>
      </c>
      <c r="D31" s="16" t="s">
        <v>805</v>
      </c>
      <c r="E31" s="16" t="s">
        <v>806</v>
      </c>
      <c r="F31" s="16" t="s">
        <v>460</v>
      </c>
      <c r="G31" t="b">
        <f t="shared" ref="G31:N31" si="32">NOT(ISERROR(SEARCH(G$1, $E31)))</f>
        <v>1</v>
      </c>
      <c r="H31" t="b">
        <f t="shared" si="32"/>
        <v>1</v>
      </c>
      <c r="I31" t="b">
        <f t="shared" si="32"/>
        <v>0</v>
      </c>
      <c r="J31" t="b">
        <f t="shared" si="32"/>
        <v>1</v>
      </c>
      <c r="K31" t="b">
        <f t="shared" si="32"/>
        <v>1</v>
      </c>
      <c r="L31" t="b">
        <f t="shared" si="32"/>
        <v>0</v>
      </c>
      <c r="M31" t="b">
        <f t="shared" si="32"/>
        <v>0</v>
      </c>
      <c r="N31" t="b">
        <f t="shared" si="32"/>
        <v>0</v>
      </c>
      <c r="O31">
        <f>COUNTIF('Depricated Survey experiences a'!B:B,B31)</f>
        <v>1</v>
      </c>
      <c r="P31">
        <f>COUNTIF('Depricated Survey experiences a'!C:C, Q31)</f>
        <v>1</v>
      </c>
      <c r="Q31" t="str">
        <f t="shared" si="3"/>
        <v>Kerstin Lambert</v>
      </c>
      <c r="R31" t="b">
        <f t="shared" si="4"/>
        <v>1</v>
      </c>
    </row>
    <row r="32">
      <c r="A32" s="102">
        <v>43695.46636721065</v>
      </c>
      <c r="B32" s="16" t="s">
        <v>521</v>
      </c>
      <c r="C32" s="16" t="s">
        <v>807</v>
      </c>
      <c r="D32" s="16" t="s">
        <v>808</v>
      </c>
      <c r="E32" s="16" t="s">
        <v>809</v>
      </c>
      <c r="F32" s="16" t="s">
        <v>460</v>
      </c>
      <c r="G32" t="b">
        <f t="shared" ref="G32:N32" si="33">NOT(ISERROR(SEARCH(G$1, $E32)))</f>
        <v>1</v>
      </c>
      <c r="H32" t="b">
        <f t="shared" si="33"/>
        <v>1</v>
      </c>
      <c r="I32" t="b">
        <f t="shared" si="33"/>
        <v>0</v>
      </c>
      <c r="J32" t="b">
        <f t="shared" si="33"/>
        <v>0</v>
      </c>
      <c r="K32" t="b">
        <f t="shared" si="33"/>
        <v>0</v>
      </c>
      <c r="L32" t="b">
        <f t="shared" si="33"/>
        <v>0</v>
      </c>
      <c r="M32" t="b">
        <f t="shared" si="33"/>
        <v>0</v>
      </c>
      <c r="N32" t="b">
        <f t="shared" si="33"/>
        <v>1</v>
      </c>
      <c r="O32">
        <f>COUNTIF('Depricated Survey experiences a'!B:B,B32)</f>
        <v>1</v>
      </c>
      <c r="P32">
        <f>COUNTIF('Depricated Survey experiences a'!C:C, Q32)</f>
        <v>1</v>
      </c>
      <c r="Q32" t="str">
        <f t="shared" si="3"/>
        <v>Matteo Barbieri</v>
      </c>
      <c r="R32" t="b">
        <f t="shared" si="4"/>
        <v>1</v>
      </c>
    </row>
    <row r="33">
      <c r="A33" s="102">
        <v>43695.674449259255</v>
      </c>
      <c r="B33" s="16" t="s">
        <v>810</v>
      </c>
      <c r="C33" s="16" t="s">
        <v>811</v>
      </c>
      <c r="D33" s="16" t="s">
        <v>812</v>
      </c>
      <c r="E33" s="16" t="s">
        <v>813</v>
      </c>
      <c r="F33" s="16" t="s">
        <v>460</v>
      </c>
      <c r="G33" t="b">
        <f t="shared" ref="G33:N33" si="34">NOT(ISERROR(SEARCH(G$1, $E33)))</f>
        <v>1</v>
      </c>
      <c r="H33" t="b">
        <f t="shared" si="34"/>
        <v>1</v>
      </c>
      <c r="I33" t="b">
        <f t="shared" si="34"/>
        <v>1</v>
      </c>
      <c r="J33" t="b">
        <f t="shared" si="34"/>
        <v>1</v>
      </c>
      <c r="K33" t="b">
        <f t="shared" si="34"/>
        <v>0</v>
      </c>
      <c r="L33" t="b">
        <f t="shared" si="34"/>
        <v>1</v>
      </c>
      <c r="M33" t="b">
        <f t="shared" si="34"/>
        <v>1</v>
      </c>
      <c r="N33" t="b">
        <f t="shared" si="34"/>
        <v>0</v>
      </c>
      <c r="O33">
        <f>COUNTIF('Depricated Survey experiences a'!B:B,B33)</f>
        <v>0</v>
      </c>
      <c r="P33">
        <f>COUNTIF('Depricated Survey experiences a'!C:C, Q33)</f>
        <v>0</v>
      </c>
      <c r="Q33" t="str">
        <f t="shared" si="3"/>
        <v>Paolo Cucurachi</v>
      </c>
      <c r="R33" t="b">
        <f t="shared" si="4"/>
        <v>0</v>
      </c>
    </row>
    <row r="34">
      <c r="A34" s="102">
        <v>43696.359285081024</v>
      </c>
      <c r="B34" s="16" t="s">
        <v>639</v>
      </c>
      <c r="C34" s="16" t="s">
        <v>814</v>
      </c>
      <c r="D34" s="16" t="s">
        <v>815</v>
      </c>
      <c r="E34" s="16" t="s">
        <v>816</v>
      </c>
      <c r="F34" s="16" t="s">
        <v>460</v>
      </c>
      <c r="G34" t="b">
        <f t="shared" ref="G34:N34" si="35">NOT(ISERROR(SEARCH(G$1, $E34)))</f>
        <v>0</v>
      </c>
      <c r="H34" t="b">
        <f t="shared" si="35"/>
        <v>0</v>
      </c>
      <c r="I34" t="b">
        <f t="shared" si="35"/>
        <v>0</v>
      </c>
      <c r="J34" t="b">
        <f t="shared" si="35"/>
        <v>1</v>
      </c>
      <c r="K34" t="b">
        <f t="shared" si="35"/>
        <v>1</v>
      </c>
      <c r="L34" t="b">
        <f t="shared" si="35"/>
        <v>0</v>
      </c>
      <c r="M34" t="b">
        <f t="shared" si="35"/>
        <v>0</v>
      </c>
      <c r="N34" t="b">
        <f t="shared" si="35"/>
        <v>0</v>
      </c>
      <c r="O34">
        <f>COUNTIF('Depricated Survey experiences a'!B:B,B34)</f>
        <v>1</v>
      </c>
      <c r="P34">
        <f>COUNTIF('Depricated Survey experiences a'!C:C, Q34)</f>
        <v>0</v>
      </c>
      <c r="Q34" t="str">
        <f t="shared" si="3"/>
        <v>Nicki Vegiopoulos</v>
      </c>
      <c r="R34" t="b">
        <f t="shared" si="4"/>
        <v>1</v>
      </c>
    </row>
    <row r="35">
      <c r="A35" s="102">
        <v>43696.41054158565</v>
      </c>
      <c r="B35" s="16" t="s">
        <v>601</v>
      </c>
      <c r="C35" s="16" t="s">
        <v>817</v>
      </c>
      <c r="D35" s="16" t="s">
        <v>818</v>
      </c>
      <c r="E35" s="16" t="s">
        <v>819</v>
      </c>
      <c r="F35" s="16" t="s">
        <v>460</v>
      </c>
      <c r="G35" t="b">
        <f t="shared" ref="G35:N35" si="36">NOT(ISERROR(SEARCH(G$1, $E35)))</f>
        <v>1</v>
      </c>
      <c r="H35" t="b">
        <f t="shared" si="36"/>
        <v>1</v>
      </c>
      <c r="I35" t="b">
        <f t="shared" si="36"/>
        <v>0</v>
      </c>
      <c r="J35" t="b">
        <f t="shared" si="36"/>
        <v>0</v>
      </c>
      <c r="K35" t="b">
        <f t="shared" si="36"/>
        <v>0</v>
      </c>
      <c r="L35" t="b">
        <f t="shared" si="36"/>
        <v>1</v>
      </c>
      <c r="M35" t="b">
        <f t="shared" si="36"/>
        <v>1</v>
      </c>
      <c r="N35" t="b">
        <f t="shared" si="36"/>
        <v>1</v>
      </c>
      <c r="O35">
        <f>COUNTIF('Depricated Survey experiences a'!B:B,B35)</f>
        <v>1</v>
      </c>
      <c r="P35">
        <f>COUNTIF('Depricated Survey experiences a'!C:C, Q35)</f>
        <v>1</v>
      </c>
      <c r="Q35" t="str">
        <f t="shared" si="3"/>
        <v>Carolina Cuadras</v>
      </c>
      <c r="R35" t="b">
        <f t="shared" si="4"/>
        <v>1</v>
      </c>
    </row>
    <row r="36">
      <c r="A36" s="102">
        <v>43696.502454560185</v>
      </c>
      <c r="B36" s="16" t="s">
        <v>461</v>
      </c>
      <c r="C36" s="16" t="s">
        <v>820</v>
      </c>
      <c r="D36" s="16" t="s">
        <v>821</v>
      </c>
      <c r="E36" s="16" t="s">
        <v>822</v>
      </c>
      <c r="F36" s="16" t="s">
        <v>460</v>
      </c>
      <c r="G36" t="b">
        <f t="shared" ref="G36:N36" si="37">NOT(ISERROR(SEARCH(G$1, $E36)))</f>
        <v>1</v>
      </c>
      <c r="H36" t="b">
        <f t="shared" si="37"/>
        <v>1</v>
      </c>
      <c r="I36" t="b">
        <f t="shared" si="37"/>
        <v>0</v>
      </c>
      <c r="J36" t="b">
        <f t="shared" si="37"/>
        <v>0</v>
      </c>
      <c r="K36" t="b">
        <f t="shared" si="37"/>
        <v>1</v>
      </c>
      <c r="L36" t="b">
        <f t="shared" si="37"/>
        <v>0</v>
      </c>
      <c r="M36" t="b">
        <f t="shared" si="37"/>
        <v>0</v>
      </c>
      <c r="N36" t="b">
        <f t="shared" si="37"/>
        <v>1</v>
      </c>
      <c r="O36">
        <f>COUNTIF('Depricated Survey experiences a'!B:B,B36)</f>
        <v>1</v>
      </c>
      <c r="P36">
        <f>COUNTIF('Depricated Survey experiences a'!C:C, Q36)</f>
        <v>1</v>
      </c>
      <c r="Q36" t="str">
        <f t="shared" si="3"/>
        <v>Tilmann Kiessling</v>
      </c>
      <c r="R36" t="b">
        <f t="shared" si="4"/>
        <v>1</v>
      </c>
    </row>
    <row r="37">
      <c r="A37" s="102">
        <v>43696.58344935185</v>
      </c>
      <c r="B37" s="16" t="s">
        <v>615</v>
      </c>
      <c r="C37" s="16" t="s">
        <v>823</v>
      </c>
      <c r="D37" s="16" t="s">
        <v>824</v>
      </c>
      <c r="E37" s="16" t="s">
        <v>782</v>
      </c>
      <c r="F37" s="16" t="s">
        <v>460</v>
      </c>
      <c r="G37" t="b">
        <f t="shared" ref="G37:N37" si="38">NOT(ISERROR(SEARCH(G$1, $E37)))</f>
        <v>1</v>
      </c>
      <c r="H37" t="b">
        <f t="shared" si="38"/>
        <v>0</v>
      </c>
      <c r="I37" t="b">
        <f t="shared" si="38"/>
        <v>0</v>
      </c>
      <c r="J37" t="b">
        <f t="shared" si="38"/>
        <v>1</v>
      </c>
      <c r="K37" t="b">
        <f t="shared" si="38"/>
        <v>1</v>
      </c>
      <c r="L37" t="b">
        <f t="shared" si="38"/>
        <v>1</v>
      </c>
      <c r="M37" t="b">
        <f t="shared" si="38"/>
        <v>1</v>
      </c>
      <c r="N37" t="b">
        <f t="shared" si="38"/>
        <v>1</v>
      </c>
      <c r="O37">
        <f>COUNTIF('Depricated Survey experiences a'!B:B,B37)</f>
        <v>1</v>
      </c>
      <c r="P37">
        <f>COUNTIF('Depricated Survey experiences a'!C:C, Q37)</f>
        <v>1</v>
      </c>
      <c r="Q37" t="str">
        <f t="shared" si="3"/>
        <v>Anusha Gopalan</v>
      </c>
      <c r="R37" t="b">
        <f t="shared" si="4"/>
        <v>1</v>
      </c>
    </row>
    <row r="38">
      <c r="A38" s="102">
        <v>43696.59931871528</v>
      </c>
      <c r="B38" s="16" t="s">
        <v>825</v>
      </c>
      <c r="C38" s="16" t="s">
        <v>826</v>
      </c>
      <c r="D38" s="16" t="s">
        <v>827</v>
      </c>
      <c r="E38" s="16" t="s">
        <v>713</v>
      </c>
      <c r="F38" s="16" t="s">
        <v>460</v>
      </c>
      <c r="G38" t="b">
        <f t="shared" ref="G38:N38" si="39">NOT(ISERROR(SEARCH(G$1, $E38)))</f>
        <v>0</v>
      </c>
      <c r="H38" t="b">
        <f t="shared" si="39"/>
        <v>0</v>
      </c>
      <c r="I38" t="b">
        <f t="shared" si="39"/>
        <v>0</v>
      </c>
      <c r="J38" t="b">
        <f t="shared" si="39"/>
        <v>1</v>
      </c>
      <c r="K38" t="b">
        <f t="shared" si="39"/>
        <v>0</v>
      </c>
      <c r="L38" t="b">
        <f t="shared" si="39"/>
        <v>0</v>
      </c>
      <c r="M38" t="b">
        <f t="shared" si="39"/>
        <v>0</v>
      </c>
      <c r="N38" t="b">
        <f t="shared" si="39"/>
        <v>0</v>
      </c>
      <c r="O38">
        <f>COUNTIF('Depricated Survey experiences a'!B:B,B38)</f>
        <v>0</v>
      </c>
      <c r="P38">
        <f>COUNTIF('Depricated Survey experiences a'!C:C, Q38)</f>
        <v>0</v>
      </c>
      <c r="Q38" t="str">
        <f t="shared" si="3"/>
        <v>Mehmet Ozturk</v>
      </c>
      <c r="R38" t="b">
        <f t="shared" si="4"/>
        <v>0</v>
      </c>
    </row>
    <row r="39">
      <c r="A39" s="102">
        <v>43696.602677268515</v>
      </c>
      <c r="B39" s="16" t="s">
        <v>583</v>
      </c>
      <c r="C39" s="16" t="s">
        <v>828</v>
      </c>
      <c r="D39" s="16" t="s">
        <v>829</v>
      </c>
      <c r="E39" s="16" t="s">
        <v>777</v>
      </c>
      <c r="F39" s="16" t="s">
        <v>530</v>
      </c>
      <c r="G39" t="b">
        <f t="shared" ref="G39:N39" si="40">NOT(ISERROR(SEARCH(G$1, $E39)))</f>
        <v>1</v>
      </c>
      <c r="H39" t="b">
        <f t="shared" si="40"/>
        <v>1</v>
      </c>
      <c r="I39" t="b">
        <f t="shared" si="40"/>
        <v>1</v>
      </c>
      <c r="J39" t="b">
        <f t="shared" si="40"/>
        <v>0</v>
      </c>
      <c r="K39" t="b">
        <f t="shared" si="40"/>
        <v>0</v>
      </c>
      <c r="L39" t="b">
        <f t="shared" si="40"/>
        <v>1</v>
      </c>
      <c r="M39" t="b">
        <f t="shared" si="40"/>
        <v>1</v>
      </c>
      <c r="N39" t="b">
        <f t="shared" si="40"/>
        <v>0</v>
      </c>
      <c r="O39">
        <f>COUNTIF('Depricated Survey experiences a'!B:B,B39)</f>
        <v>1</v>
      </c>
      <c r="P39">
        <f>COUNTIF('Depricated Survey experiences a'!C:C, Q39)</f>
        <v>1</v>
      </c>
      <c r="Q39" t="str">
        <f t="shared" si="3"/>
        <v>Chrystal Pendzich</v>
      </c>
      <c r="R39" t="b">
        <f t="shared" si="4"/>
        <v>1</v>
      </c>
    </row>
    <row r="40">
      <c r="A40" s="102">
        <v>43696.95864541667</v>
      </c>
      <c r="B40" s="16" t="s">
        <v>546</v>
      </c>
      <c r="C40" s="16" t="s">
        <v>830</v>
      </c>
      <c r="D40" s="16" t="s">
        <v>831</v>
      </c>
      <c r="E40" s="16" t="s">
        <v>724</v>
      </c>
      <c r="F40" s="16" t="s">
        <v>530</v>
      </c>
      <c r="G40" t="b">
        <f t="shared" ref="G40:N40" si="41">NOT(ISERROR(SEARCH(G$1, $E40)))</f>
        <v>1</v>
      </c>
      <c r="H40" t="b">
        <f t="shared" si="41"/>
        <v>1</v>
      </c>
      <c r="I40" t="b">
        <f t="shared" si="41"/>
        <v>1</v>
      </c>
      <c r="J40" t="b">
        <f t="shared" si="41"/>
        <v>1</v>
      </c>
      <c r="K40" t="b">
        <f t="shared" si="41"/>
        <v>1</v>
      </c>
      <c r="L40" t="b">
        <f t="shared" si="41"/>
        <v>1</v>
      </c>
      <c r="M40" t="b">
        <f t="shared" si="41"/>
        <v>1</v>
      </c>
      <c r="N40" t="b">
        <f t="shared" si="41"/>
        <v>1</v>
      </c>
      <c r="O40">
        <f>COUNTIF('Depricated Survey experiences a'!B:B,B40)</f>
        <v>1</v>
      </c>
      <c r="P40">
        <f>COUNTIF('Depricated Survey experiences a'!C:C, Q40)</f>
        <v>1</v>
      </c>
      <c r="Q40" t="str">
        <f t="shared" si="3"/>
        <v>Ira Venzky</v>
      </c>
      <c r="R40" t="b">
        <f t="shared" si="4"/>
        <v>1</v>
      </c>
    </row>
    <row r="41">
      <c r="A41" s="102">
        <v>43698.724536863425</v>
      </c>
      <c r="B41" s="16" t="s">
        <v>832</v>
      </c>
      <c r="C41" s="16" t="s">
        <v>833</v>
      </c>
      <c r="D41" s="16" t="s">
        <v>834</v>
      </c>
      <c r="E41" s="16" t="s">
        <v>724</v>
      </c>
      <c r="F41" s="16" t="s">
        <v>460</v>
      </c>
      <c r="G41" t="b">
        <f t="shared" ref="G41:N41" si="42">NOT(ISERROR(SEARCH(G$1, $E41)))</f>
        <v>1</v>
      </c>
      <c r="H41" t="b">
        <f t="shared" si="42"/>
        <v>1</v>
      </c>
      <c r="I41" t="b">
        <f t="shared" si="42"/>
        <v>1</v>
      </c>
      <c r="J41" t="b">
        <f t="shared" si="42"/>
        <v>1</v>
      </c>
      <c r="K41" t="b">
        <f t="shared" si="42"/>
        <v>1</v>
      </c>
      <c r="L41" t="b">
        <f t="shared" si="42"/>
        <v>1</v>
      </c>
      <c r="M41" t="b">
        <f t="shared" si="42"/>
        <v>1</v>
      </c>
      <c r="N41" t="b">
        <f t="shared" si="42"/>
        <v>1</v>
      </c>
      <c r="O41">
        <f>COUNTIF('Depricated Survey experiences a'!B:B,B41)</f>
        <v>0</v>
      </c>
      <c r="P41">
        <f>COUNTIF('Depricated Survey experiences a'!C:C, Q41)</f>
        <v>0</v>
      </c>
      <c r="Q41" t="str">
        <f t="shared" si="3"/>
        <v>Anna Sommani</v>
      </c>
      <c r="R41" t="b">
        <f t="shared" si="4"/>
        <v>0</v>
      </c>
    </row>
    <row r="42">
      <c r="A42" s="102">
        <v>43698.741033819446</v>
      </c>
      <c r="B42" s="16" t="s">
        <v>835</v>
      </c>
      <c r="C42" s="16" t="s">
        <v>836</v>
      </c>
      <c r="D42" s="16" t="s">
        <v>837</v>
      </c>
      <c r="E42" s="16" t="s">
        <v>838</v>
      </c>
      <c r="F42" s="16" t="s">
        <v>530</v>
      </c>
      <c r="G42" t="b">
        <f t="shared" ref="G42:N42" si="43">NOT(ISERROR(SEARCH(G$1, $E42)))</f>
        <v>0</v>
      </c>
      <c r="H42" t="b">
        <f t="shared" si="43"/>
        <v>0</v>
      </c>
      <c r="I42" t="b">
        <f t="shared" si="43"/>
        <v>0</v>
      </c>
      <c r="J42" t="b">
        <f t="shared" si="43"/>
        <v>1</v>
      </c>
      <c r="K42" t="b">
        <f t="shared" si="43"/>
        <v>0</v>
      </c>
      <c r="L42" t="b">
        <f t="shared" si="43"/>
        <v>1</v>
      </c>
      <c r="M42" t="b">
        <f t="shared" si="43"/>
        <v>1</v>
      </c>
      <c r="N42" t="b">
        <f t="shared" si="43"/>
        <v>1</v>
      </c>
      <c r="O42">
        <f>COUNTIF('Depricated Survey experiences a'!B:B,B42)</f>
        <v>0</v>
      </c>
      <c r="P42">
        <f>COUNTIF('Depricated Survey experiences a'!C:C, Q42)</f>
        <v>0</v>
      </c>
      <c r="Q42" t="str">
        <f t="shared" si="3"/>
        <v>Sven Adrian</v>
      </c>
      <c r="R42" t="b">
        <f t="shared" si="4"/>
        <v>0</v>
      </c>
    </row>
    <row r="43">
      <c r="A43" s="102">
        <v>43699.397883287034</v>
      </c>
      <c r="B43" s="16" t="s">
        <v>488</v>
      </c>
      <c r="C43" s="16" t="s">
        <v>839</v>
      </c>
      <c r="D43" s="16" t="s">
        <v>840</v>
      </c>
      <c r="E43" s="16" t="s">
        <v>724</v>
      </c>
      <c r="F43" s="16" t="s">
        <v>460</v>
      </c>
      <c r="G43" t="b">
        <f t="shared" ref="G43:N43" si="44">NOT(ISERROR(SEARCH(G$1, $E43)))</f>
        <v>1</v>
      </c>
      <c r="H43" t="b">
        <f t="shared" si="44"/>
        <v>1</v>
      </c>
      <c r="I43" t="b">
        <f t="shared" si="44"/>
        <v>1</v>
      </c>
      <c r="J43" t="b">
        <f t="shared" si="44"/>
        <v>1</v>
      </c>
      <c r="K43" t="b">
        <f t="shared" si="44"/>
        <v>1</v>
      </c>
      <c r="L43" t="b">
        <f t="shared" si="44"/>
        <v>1</v>
      </c>
      <c r="M43" t="b">
        <f t="shared" si="44"/>
        <v>1</v>
      </c>
      <c r="N43" t="b">
        <f t="shared" si="44"/>
        <v>1</v>
      </c>
      <c r="O43">
        <f>COUNTIF('Depricated Survey experiences a'!B:B,B43)</f>
        <v>1</v>
      </c>
      <c r="P43">
        <f>COUNTIF('Depricated Survey experiences a'!C:C, Q43)</f>
        <v>1</v>
      </c>
      <c r="Q43" t="str">
        <f t="shared" si="3"/>
        <v>Cian OLuanaigh</v>
      </c>
      <c r="R43" t="b">
        <f t="shared" si="4"/>
        <v>1</v>
      </c>
    </row>
    <row r="44">
      <c r="A44" s="102">
        <v>43703.41663046296</v>
      </c>
      <c r="B44" s="16" t="s">
        <v>841</v>
      </c>
      <c r="C44" s="16" t="s">
        <v>842</v>
      </c>
      <c r="D44" s="16" t="s">
        <v>843</v>
      </c>
      <c r="E44" s="16" t="s">
        <v>844</v>
      </c>
      <c r="F44" s="16" t="s">
        <v>460</v>
      </c>
      <c r="G44" t="b">
        <f t="shared" ref="G44:N44" si="45">NOT(ISERROR(SEARCH(G$1, $E44)))</f>
        <v>1</v>
      </c>
      <c r="H44" t="b">
        <f t="shared" si="45"/>
        <v>1</v>
      </c>
      <c r="I44" t="b">
        <f t="shared" si="45"/>
        <v>1</v>
      </c>
      <c r="J44" t="b">
        <f t="shared" si="45"/>
        <v>0</v>
      </c>
      <c r="K44" t="b">
        <f t="shared" si="45"/>
        <v>0</v>
      </c>
      <c r="L44" t="b">
        <f t="shared" si="45"/>
        <v>0</v>
      </c>
      <c r="M44" t="b">
        <f t="shared" si="45"/>
        <v>0</v>
      </c>
      <c r="N44" t="b">
        <f t="shared" si="45"/>
        <v>0</v>
      </c>
      <c r="O44">
        <f>COUNTIF('Depricated Survey experiences a'!B:B,B44)</f>
        <v>0</v>
      </c>
      <c r="P44">
        <f>COUNTIF('Depricated Survey experiences a'!C:C, Q44)</f>
        <v>0</v>
      </c>
      <c r="Q44" t="str">
        <f t="shared" si="3"/>
        <v>wieslaw gierlach</v>
      </c>
      <c r="R44" t="b">
        <f t="shared" si="4"/>
        <v>0</v>
      </c>
    </row>
    <row r="45">
      <c r="A45" s="102">
        <v>43703.42642322917</v>
      </c>
      <c r="B45" s="16" t="s">
        <v>608</v>
      </c>
      <c r="C45" s="16" t="s">
        <v>833</v>
      </c>
      <c r="D45" s="16" t="s">
        <v>845</v>
      </c>
      <c r="E45" s="16" t="s">
        <v>846</v>
      </c>
      <c r="F45" s="16" t="s">
        <v>460</v>
      </c>
      <c r="G45" t="b">
        <f t="shared" ref="G45:N45" si="46">NOT(ISERROR(SEARCH(G$1, $E45)))</f>
        <v>1</v>
      </c>
      <c r="H45" t="b">
        <f t="shared" si="46"/>
        <v>1</v>
      </c>
      <c r="I45" t="b">
        <f t="shared" si="46"/>
        <v>0</v>
      </c>
      <c r="J45" t="b">
        <f t="shared" si="46"/>
        <v>0</v>
      </c>
      <c r="K45" t="b">
        <f t="shared" si="46"/>
        <v>0</v>
      </c>
      <c r="L45" t="b">
        <f t="shared" si="46"/>
        <v>1</v>
      </c>
      <c r="M45" t="b">
        <f t="shared" si="46"/>
        <v>0</v>
      </c>
      <c r="N45" t="b">
        <f t="shared" si="46"/>
        <v>1</v>
      </c>
      <c r="O45">
        <f>COUNTIF('Depricated Survey experiences a'!B:B,B45)</f>
        <v>1</v>
      </c>
      <c r="P45">
        <f>COUNTIF('Depricated Survey experiences a'!C:C, Q45)</f>
        <v>1</v>
      </c>
      <c r="Q45" t="str">
        <f t="shared" si="3"/>
        <v>Anna Sueki</v>
      </c>
      <c r="R45" t="b">
        <f t="shared" si="4"/>
        <v>1</v>
      </c>
    </row>
    <row r="46">
      <c r="A46" s="102">
        <v>43703.59895349537</v>
      </c>
      <c r="B46" s="16" t="s">
        <v>588</v>
      </c>
      <c r="C46" s="16" t="s">
        <v>847</v>
      </c>
      <c r="D46" s="16" t="s">
        <v>848</v>
      </c>
      <c r="E46" s="16" t="s">
        <v>782</v>
      </c>
      <c r="F46" s="16" t="s">
        <v>460</v>
      </c>
      <c r="G46" t="b">
        <f t="shared" ref="G46:N46" si="47">NOT(ISERROR(SEARCH(G$1, $E46)))</f>
        <v>1</v>
      </c>
      <c r="H46" t="b">
        <f t="shared" si="47"/>
        <v>0</v>
      </c>
      <c r="I46" t="b">
        <f t="shared" si="47"/>
        <v>0</v>
      </c>
      <c r="J46" t="b">
        <f t="shared" si="47"/>
        <v>1</v>
      </c>
      <c r="K46" t="b">
        <f t="shared" si="47"/>
        <v>1</v>
      </c>
      <c r="L46" t="b">
        <f t="shared" si="47"/>
        <v>1</v>
      </c>
      <c r="M46" t="b">
        <f t="shared" si="47"/>
        <v>1</v>
      </c>
      <c r="N46" t="b">
        <f t="shared" si="47"/>
        <v>1</v>
      </c>
      <c r="O46">
        <f>COUNTIF('Depricated Survey experiences a'!B:B,B46)</f>
        <v>1</v>
      </c>
      <c r="P46">
        <f>COUNTIF('Depricated Survey experiences a'!C:C, Q46)</f>
        <v>1</v>
      </c>
      <c r="Q46" t="str">
        <f t="shared" si="3"/>
        <v>Sarah Kaiser</v>
      </c>
      <c r="R46" t="b">
        <f t="shared" si="4"/>
        <v>1</v>
      </c>
    </row>
    <row r="47">
      <c r="A47" s="102">
        <v>43703.784172291664</v>
      </c>
      <c r="B47" s="16" t="s">
        <v>849</v>
      </c>
      <c r="C47" s="16" t="s">
        <v>850</v>
      </c>
      <c r="D47" s="16" t="s">
        <v>851</v>
      </c>
      <c r="E47" s="16" t="s">
        <v>846</v>
      </c>
      <c r="F47" s="16" t="s">
        <v>460</v>
      </c>
      <c r="G47" t="b">
        <f t="shared" ref="G47:N47" si="48">NOT(ISERROR(SEARCH(G$1, $E47)))</f>
        <v>1</v>
      </c>
      <c r="H47" t="b">
        <f t="shared" si="48"/>
        <v>1</v>
      </c>
      <c r="I47" t="b">
        <f t="shared" si="48"/>
        <v>0</v>
      </c>
      <c r="J47" t="b">
        <f t="shared" si="48"/>
        <v>0</v>
      </c>
      <c r="K47" t="b">
        <f t="shared" si="48"/>
        <v>0</v>
      </c>
      <c r="L47" t="b">
        <f t="shared" si="48"/>
        <v>1</v>
      </c>
      <c r="M47" t="b">
        <f t="shared" si="48"/>
        <v>0</v>
      </c>
      <c r="N47" t="b">
        <f t="shared" si="48"/>
        <v>1</v>
      </c>
      <c r="O47">
        <f>COUNTIF('Depricated Survey experiences a'!B:B,B47)</f>
        <v>0</v>
      </c>
      <c r="P47">
        <f>COUNTIF('Depricated Survey experiences a'!C:C, Q47)</f>
        <v>0</v>
      </c>
      <c r="Q47" t="str">
        <f t="shared" si="3"/>
        <v>Karin Mitosch</v>
      </c>
      <c r="R47" t="b">
        <f t="shared" si="4"/>
        <v>0</v>
      </c>
    </row>
    <row r="48">
      <c r="A48" s="102">
        <v>43704.516340671296</v>
      </c>
      <c r="B48" s="16" t="s">
        <v>612</v>
      </c>
      <c r="C48" s="16" t="s">
        <v>852</v>
      </c>
      <c r="D48" s="16" t="s">
        <v>853</v>
      </c>
      <c r="E48" s="16" t="s">
        <v>785</v>
      </c>
      <c r="F48" s="16" t="s">
        <v>460</v>
      </c>
      <c r="G48" t="b">
        <f t="shared" ref="G48:N48" si="49">NOT(ISERROR(SEARCH(G$1, $E48)))</f>
        <v>1</v>
      </c>
      <c r="H48" t="b">
        <f t="shared" si="49"/>
        <v>1</v>
      </c>
      <c r="I48" t="b">
        <f t="shared" si="49"/>
        <v>1</v>
      </c>
      <c r="J48" t="b">
        <f t="shared" si="49"/>
        <v>1</v>
      </c>
      <c r="K48" t="b">
        <f t="shared" si="49"/>
        <v>1</v>
      </c>
      <c r="L48" t="b">
        <f t="shared" si="49"/>
        <v>1</v>
      </c>
      <c r="M48" t="b">
        <f t="shared" si="49"/>
        <v>1</v>
      </c>
      <c r="N48" t="b">
        <f t="shared" si="49"/>
        <v>0</v>
      </c>
      <c r="O48">
        <f>COUNTIF('Depricated Survey experiences a'!B:B,B48)</f>
        <v>1</v>
      </c>
      <c r="P48">
        <f>COUNTIF('Depricated Survey experiences a'!C:C, Q48)</f>
        <v>1</v>
      </c>
      <c r="Q48" t="str">
        <f t="shared" si="3"/>
        <v>Nikolaos Papadopoulos</v>
      </c>
      <c r="R48" t="b">
        <f t="shared" si="4"/>
        <v>1</v>
      </c>
    </row>
    <row r="49">
      <c r="A49" s="107">
        <v>43705.43340429398</v>
      </c>
      <c r="B49" s="108" t="s">
        <v>854</v>
      </c>
      <c r="C49" s="108" t="s">
        <v>855</v>
      </c>
      <c r="D49" s="108" t="s">
        <v>856</v>
      </c>
      <c r="E49" s="108" t="s">
        <v>857</v>
      </c>
      <c r="F49" s="108" t="s">
        <v>460</v>
      </c>
      <c r="G49" t="b">
        <f t="shared" ref="G49:N49" si="50">NOT(ISERROR(SEARCH(G$1, $E49)))</f>
        <v>0</v>
      </c>
      <c r="H49" t="b">
        <f t="shared" si="50"/>
        <v>0</v>
      </c>
      <c r="I49" t="b">
        <f t="shared" si="50"/>
        <v>0</v>
      </c>
      <c r="J49" t="b">
        <f t="shared" si="50"/>
        <v>1</v>
      </c>
      <c r="K49" t="b">
        <f t="shared" si="50"/>
        <v>0</v>
      </c>
      <c r="L49" t="b">
        <f t="shared" si="50"/>
        <v>1</v>
      </c>
      <c r="M49" t="b">
        <f t="shared" si="50"/>
        <v>0</v>
      </c>
      <c r="N49" t="b">
        <f t="shared" si="50"/>
        <v>1</v>
      </c>
      <c r="O49">
        <f>COUNTIF('Depricated Survey experiences a'!B:B,B49)</f>
        <v>0</v>
      </c>
      <c r="P49">
        <f>COUNTIF('Depricated Survey experiences a'!C:C, Q49)</f>
        <v>0</v>
      </c>
      <c r="Q49" t="str">
        <f t="shared" si="3"/>
        <v>Francesca Stomeo</v>
      </c>
      <c r="R49" t="b">
        <f t="shared" si="4"/>
        <v>0</v>
      </c>
    </row>
    <row r="50">
      <c r="G50" t="b">
        <f t="shared" ref="G50:N50" si="51">NOT(ISERROR(SEARCH(G$1, $E50)))</f>
        <v>0</v>
      </c>
      <c r="H50" t="b">
        <f t="shared" si="51"/>
        <v>0</v>
      </c>
      <c r="I50" t="b">
        <f t="shared" si="51"/>
        <v>0</v>
      </c>
      <c r="J50" t="b">
        <f t="shared" si="51"/>
        <v>0</v>
      </c>
      <c r="K50" t="b">
        <f t="shared" si="51"/>
        <v>0</v>
      </c>
      <c r="L50" t="b">
        <f t="shared" si="51"/>
        <v>0</v>
      </c>
      <c r="M50" t="b">
        <f t="shared" si="51"/>
        <v>0</v>
      </c>
      <c r="N50" t="b">
        <f t="shared" si="51"/>
        <v>0</v>
      </c>
    </row>
    <row r="51">
      <c r="G51" t="b">
        <f t="shared" ref="G51:N51" si="52">NOT(ISERROR(SEARCH(G$1, $E51)))</f>
        <v>0</v>
      </c>
      <c r="H51" t="b">
        <f t="shared" si="52"/>
        <v>0</v>
      </c>
      <c r="I51" t="b">
        <f t="shared" si="52"/>
        <v>0</v>
      </c>
      <c r="J51" t="b">
        <f t="shared" si="52"/>
        <v>0</v>
      </c>
      <c r="K51" t="b">
        <f t="shared" si="52"/>
        <v>0</v>
      </c>
      <c r="L51" t="b">
        <f t="shared" si="52"/>
        <v>0</v>
      </c>
      <c r="M51" t="b">
        <f t="shared" si="52"/>
        <v>0</v>
      </c>
      <c r="N51" t="b">
        <f t="shared" si="52"/>
        <v>0</v>
      </c>
    </row>
    <row r="52">
      <c r="G52" t="b">
        <f t="shared" ref="G52:N52" si="53">NOT(ISERROR(SEARCH(G$1, $E52)))</f>
        <v>0</v>
      </c>
      <c r="H52" t="b">
        <f t="shared" si="53"/>
        <v>0</v>
      </c>
      <c r="I52" t="b">
        <f t="shared" si="53"/>
        <v>0</v>
      </c>
      <c r="J52" t="b">
        <f t="shared" si="53"/>
        <v>0</v>
      </c>
      <c r="K52" t="b">
        <f t="shared" si="53"/>
        <v>0</v>
      </c>
      <c r="L52" t="b">
        <f t="shared" si="53"/>
        <v>0</v>
      </c>
      <c r="M52" t="b">
        <f t="shared" si="53"/>
        <v>0</v>
      </c>
      <c r="N52" t="b">
        <f t="shared" si="53"/>
        <v>0</v>
      </c>
    </row>
    <row r="53">
      <c r="G53" t="b">
        <f t="shared" ref="G53:N53" si="54">NOT(ISERROR(SEARCH(G$1, $E53)))</f>
        <v>0</v>
      </c>
      <c r="H53" t="b">
        <f t="shared" si="54"/>
        <v>0</v>
      </c>
      <c r="I53" t="b">
        <f t="shared" si="54"/>
        <v>0</v>
      </c>
      <c r="J53" t="b">
        <f t="shared" si="54"/>
        <v>0</v>
      </c>
      <c r="K53" t="b">
        <f t="shared" si="54"/>
        <v>0</v>
      </c>
      <c r="L53" t="b">
        <f t="shared" si="54"/>
        <v>0</v>
      </c>
      <c r="M53" t="b">
        <f t="shared" si="54"/>
        <v>0</v>
      </c>
      <c r="N53" t="b">
        <f t="shared" si="54"/>
        <v>0</v>
      </c>
    </row>
    <row r="54">
      <c r="G54" t="b">
        <f t="shared" ref="G54:N54" si="55">NOT(ISERROR(SEARCH(G$1, $E54)))</f>
        <v>0</v>
      </c>
      <c r="H54" t="b">
        <f t="shared" si="55"/>
        <v>0</v>
      </c>
      <c r="I54" t="b">
        <f t="shared" si="55"/>
        <v>0</v>
      </c>
      <c r="J54" t="b">
        <f t="shared" si="55"/>
        <v>0</v>
      </c>
      <c r="K54" t="b">
        <f t="shared" si="55"/>
        <v>0</v>
      </c>
      <c r="L54" t="b">
        <f t="shared" si="55"/>
        <v>0</v>
      </c>
      <c r="M54" t="b">
        <f t="shared" si="55"/>
        <v>0</v>
      </c>
      <c r="N54" t="b">
        <f t="shared" si="55"/>
        <v>0</v>
      </c>
    </row>
    <row r="55">
      <c r="G55" t="b">
        <f t="shared" ref="G55:N55" si="56">NOT(ISERROR(SEARCH(G$1, $E55)))</f>
        <v>0</v>
      </c>
      <c r="H55" t="b">
        <f t="shared" si="56"/>
        <v>0</v>
      </c>
      <c r="I55" t="b">
        <f t="shared" si="56"/>
        <v>0</v>
      </c>
      <c r="J55" t="b">
        <f t="shared" si="56"/>
        <v>0</v>
      </c>
      <c r="K55" t="b">
        <f t="shared" si="56"/>
        <v>0</v>
      </c>
      <c r="L55" t="b">
        <f t="shared" si="56"/>
        <v>0</v>
      </c>
      <c r="M55" t="b">
        <f t="shared" si="56"/>
        <v>0</v>
      </c>
      <c r="N55" t="b">
        <f t="shared" si="56"/>
        <v>0</v>
      </c>
    </row>
    <row r="56">
      <c r="G56" t="b">
        <f t="shared" ref="G56:N56" si="57">NOT(ISERROR(SEARCH(G$1, $E56)))</f>
        <v>0</v>
      </c>
      <c r="H56" t="b">
        <f t="shared" si="57"/>
        <v>0</v>
      </c>
      <c r="I56" t="b">
        <f t="shared" si="57"/>
        <v>0</v>
      </c>
      <c r="J56" t="b">
        <f t="shared" si="57"/>
        <v>0</v>
      </c>
      <c r="K56" t="b">
        <f t="shared" si="57"/>
        <v>0</v>
      </c>
      <c r="L56" t="b">
        <f t="shared" si="57"/>
        <v>0</v>
      </c>
      <c r="M56" t="b">
        <f t="shared" si="57"/>
        <v>0</v>
      </c>
      <c r="N56" t="b">
        <f t="shared" si="57"/>
        <v>0</v>
      </c>
    </row>
  </sheetData>
  <autoFilter ref="$A$1:$R$56"/>
  <conditionalFormatting sqref="G2:N56">
    <cfRule type="cellIs" dxfId="0" priority="1" operator="equal">
      <formula>"TRUE"</formula>
    </cfRule>
  </conditionalFormatting>
  <conditionalFormatting sqref="G2:N56">
    <cfRule type="cellIs" dxfId="1" priority="2" operator="equal">
      <formula>"FALSE"</formula>
    </cfRule>
  </conditionalFormatting>
  <drawing r:id="rId1"/>
</worksheet>
</file>